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910" windowHeight="546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Лист1!$A$163</definedName>
  </definedNames>
  <calcPr calcId="125725"/>
</workbook>
</file>

<file path=xl/calcChain.xml><?xml version="1.0" encoding="utf-8"?>
<calcChain xmlns="http://schemas.openxmlformats.org/spreadsheetml/2006/main">
  <c r="G137" i="2"/>
  <c r="F137"/>
  <c r="E137"/>
  <c r="D137"/>
  <c r="C137"/>
  <c r="G128"/>
  <c r="F128"/>
  <c r="E128"/>
  <c r="D128"/>
  <c r="C128"/>
  <c r="G119"/>
  <c r="F119"/>
  <c r="E119"/>
  <c r="D119"/>
  <c r="C119"/>
  <c r="G110"/>
  <c r="F110"/>
  <c r="E110"/>
  <c r="D110"/>
  <c r="C110"/>
  <c r="G102"/>
  <c r="F102"/>
  <c r="E102"/>
  <c r="D102"/>
  <c r="C102"/>
  <c r="G92"/>
  <c r="F92"/>
  <c r="E92"/>
  <c r="D92"/>
  <c r="C92"/>
  <c r="G83"/>
  <c r="F83"/>
  <c r="E83"/>
  <c r="D83"/>
  <c r="C83"/>
  <c r="G73"/>
  <c r="F73"/>
  <c r="E73"/>
  <c r="D73"/>
  <c r="C73"/>
  <c r="G63"/>
  <c r="F63"/>
  <c r="E63"/>
  <c r="D63"/>
  <c r="C63"/>
  <c r="G53"/>
  <c r="F53"/>
  <c r="E53"/>
  <c r="D53"/>
  <c r="C53"/>
  <c r="C57" i="1"/>
  <c r="D57"/>
  <c r="E57"/>
  <c r="F57"/>
  <c r="C70"/>
  <c r="D70"/>
  <c r="E70"/>
  <c r="F70"/>
  <c r="C81"/>
  <c r="D81"/>
  <c r="E81"/>
  <c r="F81"/>
  <c r="C92"/>
  <c r="D92"/>
  <c r="E92"/>
  <c r="F92"/>
  <c r="C104"/>
  <c r="D104"/>
  <c r="E104"/>
  <c r="F104"/>
  <c r="C114"/>
  <c r="D114"/>
  <c r="E114"/>
  <c r="F114"/>
  <c r="C124"/>
  <c r="D124"/>
  <c r="E124"/>
  <c r="F124"/>
  <c r="C135"/>
  <c r="D135"/>
  <c r="E135"/>
  <c r="F135"/>
  <c r="C146"/>
  <c r="D146"/>
  <c r="E146"/>
  <c r="F146"/>
  <c r="C157"/>
  <c r="D157"/>
  <c r="E157"/>
  <c r="F157"/>
  <c r="G57"/>
  <c r="G70"/>
  <c r="G81"/>
  <c r="G92"/>
  <c r="G104"/>
  <c r="G114"/>
  <c r="G124"/>
  <c r="G135"/>
  <c r="G146"/>
  <c r="G157"/>
  <c r="D93" i="2" l="1"/>
  <c r="F93"/>
  <c r="E93"/>
  <c r="G93"/>
  <c r="E138"/>
  <c r="G138"/>
  <c r="D138"/>
  <c r="D139" s="1"/>
  <c r="F138"/>
  <c r="F139" s="1"/>
  <c r="E139"/>
  <c r="G139"/>
  <c r="D158" i="1"/>
  <c r="E158"/>
  <c r="F158"/>
  <c r="G158"/>
  <c r="G105"/>
  <c r="D105"/>
  <c r="E105"/>
  <c r="F105"/>
  <c r="G159" l="1"/>
  <c r="D159"/>
  <c r="E159"/>
  <c r="F159"/>
</calcChain>
</file>

<file path=xl/sharedStrings.xml><?xml version="1.0" encoding="utf-8"?>
<sst xmlns="http://schemas.openxmlformats.org/spreadsheetml/2006/main" count="424" uniqueCount="121">
  <si>
    <t>«Утверждаю»</t>
  </si>
  <si>
    <t>Директор МБОУ «Лежанская СОШ»</t>
  </si>
  <si>
    <t>Десятидневный рацион питания и цикличное меню</t>
  </si>
  <si>
    <t>для организации питания детей</t>
  </si>
  <si>
    <t>в МБОУ «Лежанская СОШ»</t>
  </si>
  <si>
    <t>(горячий завтрак)</t>
  </si>
  <si>
    <t xml:space="preserve">Примерное цикличное 10-дневное меню  </t>
  </si>
  <si>
    <t>Первая неделя 5 дн.</t>
  </si>
  <si>
    <t>№</t>
  </si>
  <si>
    <t>название блюда</t>
  </si>
  <si>
    <t>выход, г</t>
  </si>
  <si>
    <t>белки, г</t>
  </si>
  <si>
    <t>жиры, г</t>
  </si>
  <si>
    <t>углеводы, г</t>
  </si>
  <si>
    <t>энергетическая ценность, ккал</t>
  </si>
  <si>
    <t>Кукуруза консервированная</t>
  </si>
  <si>
    <t>Масло сливочное</t>
  </si>
  <si>
    <t xml:space="preserve">Чай с сахаром  </t>
  </si>
  <si>
    <t>Хлеб пшеничный</t>
  </si>
  <si>
    <t>Итого день № 1</t>
  </si>
  <si>
    <t xml:space="preserve">Сыр </t>
  </si>
  <si>
    <t>Салат из свеж.капусты</t>
  </si>
  <si>
    <t xml:space="preserve">Биточки п/ф </t>
  </si>
  <si>
    <t>Гарнир гречневый</t>
  </si>
  <si>
    <t>Соус красный</t>
  </si>
  <si>
    <t>Компот из сухофруктов с вит. «С»</t>
  </si>
  <si>
    <t>Хлеб ржаной</t>
  </si>
  <si>
    <t>Итого день № 2</t>
  </si>
  <si>
    <t>Икра кабачковая</t>
  </si>
  <si>
    <t>0, 3</t>
  </si>
  <si>
    <t>Икра морковная</t>
  </si>
  <si>
    <t xml:space="preserve">Сметана </t>
  </si>
  <si>
    <t>Итого день № 3</t>
  </si>
  <si>
    <t>Икра свекольная</t>
  </si>
  <si>
    <t>Котлеты куриные п/ф</t>
  </si>
  <si>
    <t xml:space="preserve">Рагу овощное </t>
  </si>
  <si>
    <t xml:space="preserve">Суп картофельный с вермишелью </t>
  </si>
  <si>
    <t>Компот из кураги с витамином С</t>
  </si>
  <si>
    <t>Итого день № 4</t>
  </si>
  <si>
    <t xml:space="preserve">Кофейный напиток с мол.сгущ. </t>
  </si>
  <si>
    <t>Кисель плодово-ягодный</t>
  </si>
  <si>
    <t>Итого день № 5</t>
  </si>
  <si>
    <t>Итого за неделю:</t>
  </si>
  <si>
    <t>Итого день № 6</t>
  </si>
  <si>
    <t>Итого день № 7</t>
  </si>
  <si>
    <t>Котлета куриная п/ф</t>
  </si>
  <si>
    <t>Итого день № 8</t>
  </si>
  <si>
    <t>Тефтели мясные п/ф в соусе</t>
  </si>
  <si>
    <t>Итого день № 9</t>
  </si>
  <si>
    <t>Итого день № 10</t>
  </si>
  <si>
    <t>Среднее значение за период:</t>
  </si>
  <si>
    <t>Соотношение ингредиентов:</t>
  </si>
  <si>
    <t>Накопительная ведомость цикличного меню</t>
  </si>
  <si>
    <t>МБОУ «Лежанская СОШ»</t>
  </si>
  <si>
    <t>№ П/П</t>
  </si>
  <si>
    <t>Наименование продуктов</t>
  </si>
  <si>
    <t>Фактически выдано сухих продуктов по дням</t>
  </si>
  <si>
    <t>факт</t>
  </si>
  <si>
    <t>норма</t>
  </si>
  <si>
    <t>отклонение</t>
  </si>
  <si>
    <t>Хлеб ржано-пшеничный</t>
  </si>
  <si>
    <t xml:space="preserve">Мука </t>
  </si>
  <si>
    <t>-</t>
  </si>
  <si>
    <t>Крупы, бобовые</t>
  </si>
  <si>
    <t>Макаронные изделия</t>
  </si>
  <si>
    <t xml:space="preserve">Картофель </t>
  </si>
  <si>
    <t xml:space="preserve">Овощи </t>
  </si>
  <si>
    <t>Фрукты свежие</t>
  </si>
  <si>
    <t>Фрукты сухие</t>
  </si>
  <si>
    <t xml:space="preserve">Соки </t>
  </si>
  <si>
    <t>Мясо жилованное</t>
  </si>
  <si>
    <t>Цыплята-куры</t>
  </si>
  <si>
    <t>Рыба-филе</t>
  </si>
  <si>
    <t>Колбасные изделия</t>
  </si>
  <si>
    <t xml:space="preserve">Молоко </t>
  </si>
  <si>
    <t>Кисломолочные продукты</t>
  </si>
  <si>
    <t xml:space="preserve">Творог </t>
  </si>
  <si>
    <t>Масло растительное</t>
  </si>
  <si>
    <t xml:space="preserve">Яйцо </t>
  </si>
  <si>
    <t xml:space="preserve">Сахар </t>
  </si>
  <si>
    <t>Кондитерские изделия</t>
  </si>
  <si>
    <t xml:space="preserve">Чай </t>
  </si>
  <si>
    <t xml:space="preserve">Какао </t>
  </si>
  <si>
    <t xml:space="preserve">Дрожжи </t>
  </si>
  <si>
    <t xml:space="preserve">Соль </t>
  </si>
  <si>
    <t>Борщ с капустой и картофелем</t>
  </si>
  <si>
    <t xml:space="preserve">День № 1  </t>
  </si>
  <si>
    <t xml:space="preserve">День № 2 </t>
  </si>
  <si>
    <t xml:space="preserve">День № 3 </t>
  </si>
  <si>
    <t xml:space="preserve">День № 4 </t>
  </si>
  <si>
    <t>День № 5</t>
  </si>
  <si>
    <t>День № 6</t>
  </si>
  <si>
    <t>День № 7</t>
  </si>
  <si>
    <t xml:space="preserve">День № 8 </t>
  </si>
  <si>
    <t xml:space="preserve">День № 9 </t>
  </si>
  <si>
    <t>День № 10</t>
  </si>
  <si>
    <t>Плов из птицы</t>
  </si>
  <si>
    <t>Каша перловая рассыпчатая</t>
  </si>
  <si>
    <t>_______________И.В. Лагойская</t>
  </si>
  <si>
    <t>Начальная школа 1-4 класс</t>
  </si>
  <si>
    <t>5-11 классы</t>
  </si>
  <si>
    <t>Каша манная  на сгущ..молоке с маслом</t>
  </si>
  <si>
    <t xml:space="preserve">                         на 2022- 2023 учебный год</t>
  </si>
  <si>
    <t>пряник</t>
  </si>
  <si>
    <t>Йогурт 1,5% жирности</t>
  </si>
  <si>
    <t xml:space="preserve">Суп гороховый </t>
  </si>
  <si>
    <t>сок</t>
  </si>
  <si>
    <t>Борщ с картофелем (свекольник)</t>
  </si>
  <si>
    <t>МАКАРОНЫ ЗАПЕЧЕННЫЕ С СЫРОМ</t>
  </si>
  <si>
    <t>200/5</t>
  </si>
  <si>
    <t>б/н</t>
  </si>
  <si>
    <t>бутерброд с маслом и сыром</t>
  </si>
  <si>
    <t>Рассольник "Петербургский"</t>
  </si>
  <si>
    <t>(обед)</t>
  </si>
  <si>
    <t>«____»_______________2023 год</t>
  </si>
  <si>
    <t>рецептуры</t>
  </si>
  <si>
    <t>фрукт яблоко/банан/апельсин/мандрин/груша</t>
  </si>
  <si>
    <t>250/10</t>
  </si>
  <si>
    <t>каша рассыпчатая гречневая</t>
  </si>
  <si>
    <t>Соус томатный</t>
  </si>
  <si>
    <t>на 2023-2024 учебный год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</si>
</sst>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8" fillId="0" borderId="3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8" fillId="0" borderId="0" xfId="0" applyFont="1"/>
    <xf numFmtId="0" fontId="5" fillId="0" borderId="0" xfId="0" applyFont="1" applyAlignment="1">
      <alignment horizontal="left" indent="4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16" fontId="12" fillId="0" borderId="5" xfId="0" applyNumberFormat="1" applyFont="1" applyBorder="1" applyAlignment="1">
      <alignment horizontal="center" vertical="top" wrapText="1"/>
    </xf>
    <xf numFmtId="164" fontId="9" fillId="0" borderId="5" xfId="0" applyNumberFormat="1" applyFont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9" fillId="2" borderId="4" xfId="0" applyFont="1" applyFill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8" fillId="0" borderId="1" xfId="0" applyFont="1" applyBorder="1"/>
    <xf numFmtId="0" fontId="9" fillId="3" borderId="5" xfId="0" applyFont="1" applyFill="1" applyBorder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vertical="top" wrapText="1"/>
    </xf>
    <xf numFmtId="0" fontId="9" fillId="4" borderId="5" xfId="0" applyFont="1" applyFill="1" applyBorder="1" applyAlignment="1">
      <alignment wrapText="1"/>
    </xf>
    <xf numFmtId="0" fontId="9" fillId="4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3" fillId="0" borderId="0" xfId="0" applyFont="1" applyAlignment="1"/>
    <xf numFmtId="0" fontId="10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/>
    <xf numFmtId="0" fontId="10" fillId="0" borderId="4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13" fillId="5" borderId="5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8"/>
  <sheetViews>
    <sheetView tabSelected="1" topLeftCell="A119" workbookViewId="0">
      <selection sqref="A1:G160"/>
    </sheetView>
  </sheetViews>
  <sheetFormatPr defaultRowHeight="15"/>
  <cols>
    <col min="1" max="1" width="11.140625" customWidth="1"/>
    <col min="2" max="2" width="28.28515625" customWidth="1"/>
    <col min="3" max="3" width="10.42578125" customWidth="1"/>
    <col min="4" max="4" width="9.5703125" customWidth="1"/>
    <col min="5" max="5" width="10.28515625" customWidth="1"/>
    <col min="6" max="6" width="13" customWidth="1"/>
    <col min="7" max="7" width="10" customWidth="1"/>
    <col min="9" max="10" width="7.140625" customWidth="1"/>
    <col min="11" max="11" width="7.28515625" customWidth="1"/>
    <col min="12" max="13" width="7" customWidth="1"/>
    <col min="14" max="14" width="7.7109375" customWidth="1"/>
  </cols>
  <sheetData>
    <row r="1" spans="1:9" ht="15.75">
      <c r="A1" s="2"/>
    </row>
    <row r="2" spans="1:9" ht="15.75">
      <c r="E2" s="3" t="s">
        <v>0</v>
      </c>
    </row>
    <row r="3" spans="1:9" ht="15.75">
      <c r="E3" s="3" t="s">
        <v>1</v>
      </c>
    </row>
    <row r="4" spans="1:9" ht="15.75">
      <c r="E4" s="3" t="s">
        <v>98</v>
      </c>
    </row>
    <row r="5" spans="1:9" ht="15.75">
      <c r="E5" s="3" t="s">
        <v>114</v>
      </c>
    </row>
    <row r="6" spans="1:9" ht="15.75">
      <c r="A6" s="3"/>
    </row>
    <row r="7" spans="1:9" ht="15.75">
      <c r="A7" s="3"/>
    </row>
    <row r="8" spans="1:9" ht="15.75">
      <c r="A8" s="3"/>
    </row>
    <row r="9" spans="1:9" ht="15.75">
      <c r="A9" s="3"/>
    </row>
    <row r="10" spans="1:9" ht="15.75">
      <c r="A10" s="3"/>
    </row>
    <row r="11" spans="1:9" ht="15.75">
      <c r="A11" s="3"/>
    </row>
    <row r="12" spans="1:9" ht="15.75">
      <c r="A12" s="3"/>
    </row>
    <row r="13" spans="1:9" ht="15.75">
      <c r="A13" s="3"/>
    </row>
    <row r="14" spans="1:9" ht="15.75">
      <c r="A14" s="3"/>
    </row>
    <row r="15" spans="1:9" ht="15.75">
      <c r="A15" s="3"/>
    </row>
    <row r="16" spans="1:9" ht="20.25">
      <c r="A16" s="63" t="s">
        <v>2</v>
      </c>
      <c r="B16" s="63"/>
      <c r="C16" s="63"/>
      <c r="D16" s="63"/>
      <c r="E16" s="63"/>
      <c r="F16" s="63"/>
      <c r="G16" s="63"/>
      <c r="H16" s="38"/>
      <c r="I16" s="38"/>
    </row>
    <row r="17" spans="1:7" ht="20.25">
      <c r="A17" s="63" t="s">
        <v>3</v>
      </c>
      <c r="B17" s="63"/>
      <c r="C17" s="63"/>
      <c r="D17" s="63"/>
      <c r="E17" s="63"/>
      <c r="F17" s="63"/>
      <c r="G17" s="63"/>
    </row>
    <row r="18" spans="1:7" ht="20.25">
      <c r="A18" s="64" t="s">
        <v>4</v>
      </c>
      <c r="B18" s="64"/>
      <c r="C18" s="64"/>
      <c r="D18" s="64"/>
      <c r="E18" s="64"/>
      <c r="F18" s="64"/>
      <c r="G18" s="64"/>
    </row>
    <row r="19" spans="1:7" ht="20.25">
      <c r="A19" s="64" t="s">
        <v>120</v>
      </c>
      <c r="B19" s="64"/>
      <c r="C19" s="64"/>
      <c r="D19" s="64"/>
      <c r="E19" s="64"/>
      <c r="F19" s="64"/>
      <c r="G19" s="64"/>
    </row>
    <row r="20" spans="1:7" ht="20.25">
      <c r="A20" s="63" t="s">
        <v>113</v>
      </c>
      <c r="B20" s="63"/>
      <c r="C20" s="63"/>
      <c r="D20" s="63"/>
      <c r="E20" s="63"/>
      <c r="F20" s="63"/>
      <c r="G20" s="63"/>
    </row>
    <row r="21" spans="1:7" ht="18.75">
      <c r="A21" s="4"/>
      <c r="B21" s="49" t="s">
        <v>99</v>
      </c>
      <c r="C21" s="49"/>
      <c r="D21" s="49"/>
      <c r="E21" s="49"/>
      <c r="F21" s="49"/>
    </row>
    <row r="22" spans="1:7" ht="18.75">
      <c r="A22" s="4"/>
    </row>
    <row r="23" spans="1:7" ht="18.75">
      <c r="A23" s="4"/>
    </row>
    <row r="24" spans="1:7" ht="18.75">
      <c r="A24" s="4"/>
    </row>
    <row r="25" spans="1:7" ht="18.75">
      <c r="A25" s="4"/>
    </row>
    <row r="26" spans="1:7" ht="18.75">
      <c r="A26" s="4"/>
    </row>
    <row r="27" spans="1:7" ht="18.75">
      <c r="A27" s="4"/>
    </row>
    <row r="28" spans="1:7" ht="18.75">
      <c r="A28" s="4"/>
    </row>
    <row r="29" spans="1:7" ht="18.75">
      <c r="A29" s="4"/>
    </row>
    <row r="30" spans="1:7" ht="18.75">
      <c r="A30" s="4"/>
    </row>
    <row r="31" spans="1:7" ht="18.75">
      <c r="A31" s="4"/>
    </row>
    <row r="32" spans="1:7" ht="18.75">
      <c r="A32" s="4"/>
    </row>
    <row r="33" spans="1:7" ht="18.75">
      <c r="A33" s="4"/>
    </row>
    <row r="34" spans="1:7" ht="18.75">
      <c r="A34" s="4"/>
    </row>
    <row r="35" spans="1:7" ht="18.75">
      <c r="A35" s="4"/>
    </row>
    <row r="36" spans="1:7" ht="18.75">
      <c r="A36" s="4"/>
    </row>
    <row r="37" spans="1:7" ht="18.75">
      <c r="A37" s="4"/>
    </row>
    <row r="38" spans="1:7" ht="18.75">
      <c r="A38" s="4"/>
    </row>
    <row r="39" spans="1:7" ht="18.75">
      <c r="A39" s="4"/>
    </row>
    <row r="40" spans="1:7" ht="18.75">
      <c r="A40" s="4"/>
    </row>
    <row r="41" spans="1:7" ht="15.75">
      <c r="A41" s="5"/>
    </row>
    <row r="42" spans="1:7" ht="15.75">
      <c r="A42" s="5"/>
    </row>
    <row r="43" spans="1:7">
      <c r="A43" s="55" t="s">
        <v>6</v>
      </c>
      <c r="B43" s="56"/>
      <c r="C43" s="56"/>
      <c r="D43" s="56"/>
      <c r="E43" s="56"/>
      <c r="F43" s="56"/>
      <c r="G43" s="56"/>
    </row>
    <row r="44" spans="1:7">
      <c r="A44" s="55" t="s">
        <v>7</v>
      </c>
      <c r="B44" s="56"/>
      <c r="C44" s="56"/>
      <c r="D44" s="56"/>
      <c r="E44" s="56"/>
      <c r="F44" s="56"/>
      <c r="G44" s="56"/>
    </row>
    <row r="45" spans="1:7" ht="16.5" thickBot="1">
      <c r="A45" s="1"/>
    </row>
    <row r="46" spans="1:7" ht="15.75">
      <c r="A46" s="6" t="s">
        <v>8</v>
      </c>
      <c r="B46" s="60" t="s">
        <v>9</v>
      </c>
      <c r="C46" s="60" t="s">
        <v>10</v>
      </c>
      <c r="D46" s="60" t="s">
        <v>11</v>
      </c>
      <c r="E46" s="60" t="s">
        <v>12</v>
      </c>
      <c r="F46" s="60" t="s">
        <v>13</v>
      </c>
      <c r="G46" s="60" t="s">
        <v>14</v>
      </c>
    </row>
    <row r="47" spans="1:7" ht="32.25" thickBot="1">
      <c r="A47" s="7" t="s">
        <v>115</v>
      </c>
      <c r="B47" s="61"/>
      <c r="C47" s="61"/>
      <c r="D47" s="61"/>
      <c r="E47" s="61"/>
      <c r="F47" s="61"/>
      <c r="G47" s="61"/>
    </row>
    <row r="48" spans="1:7" ht="15.75" thickBot="1">
      <c r="A48" s="11"/>
      <c r="B48" s="23" t="s">
        <v>86</v>
      </c>
      <c r="C48" s="13"/>
      <c r="D48" s="13"/>
      <c r="E48" s="13"/>
      <c r="F48" s="13"/>
      <c r="G48" s="13"/>
    </row>
    <row r="49" spans="1:7" ht="15.75" thickBot="1">
      <c r="A49" s="11">
        <v>10</v>
      </c>
      <c r="B49" s="47" t="s">
        <v>30</v>
      </c>
      <c r="C49" s="10">
        <v>100</v>
      </c>
      <c r="D49" s="10">
        <v>2.2000000000000002</v>
      </c>
      <c r="E49" s="10">
        <v>4.5999999999999996</v>
      </c>
      <c r="F49" s="10">
        <v>10.88</v>
      </c>
      <c r="G49" s="10">
        <v>93.7</v>
      </c>
    </row>
    <row r="50" spans="1:7" ht="27" thickBot="1">
      <c r="A50" s="27">
        <v>25</v>
      </c>
      <c r="B50" s="44" t="s">
        <v>36</v>
      </c>
      <c r="C50" s="26">
        <v>250</v>
      </c>
      <c r="D50" s="26">
        <v>2.69</v>
      </c>
      <c r="E50" s="26">
        <v>2.84</v>
      </c>
      <c r="F50" s="26">
        <v>17.14</v>
      </c>
      <c r="G50" s="26">
        <v>104.75</v>
      </c>
    </row>
    <row r="51" spans="1:7" ht="15.75" thickBot="1">
      <c r="A51" s="11">
        <v>7047</v>
      </c>
      <c r="B51" s="48" t="s">
        <v>47</v>
      </c>
      <c r="C51" s="10">
        <v>125</v>
      </c>
      <c r="D51" s="10">
        <v>11.21</v>
      </c>
      <c r="E51" s="10">
        <v>12.89</v>
      </c>
      <c r="F51" s="10">
        <v>8.6</v>
      </c>
      <c r="G51" s="10">
        <v>200.99</v>
      </c>
    </row>
    <row r="52" spans="1:7" ht="15.75" thickBot="1">
      <c r="A52" s="11">
        <v>78</v>
      </c>
      <c r="B52" s="47" t="s">
        <v>97</v>
      </c>
      <c r="C52" s="10">
        <v>200</v>
      </c>
      <c r="D52" s="10">
        <v>6</v>
      </c>
      <c r="E52" s="10">
        <v>8.98</v>
      </c>
      <c r="F52" s="10">
        <v>42.6</v>
      </c>
      <c r="G52" s="10">
        <v>278.88</v>
      </c>
    </row>
    <row r="53" spans="1:7" ht="15.75" thickBot="1">
      <c r="A53" s="11"/>
      <c r="B53" s="12" t="s">
        <v>18</v>
      </c>
      <c r="C53" s="10">
        <v>30</v>
      </c>
      <c r="D53" s="10">
        <v>2.37</v>
      </c>
      <c r="E53" s="10">
        <v>0.3</v>
      </c>
      <c r="F53" s="10">
        <v>15.57</v>
      </c>
      <c r="G53" s="10">
        <v>70.8</v>
      </c>
    </row>
    <row r="54" spans="1:7" ht="15.75" thickBot="1">
      <c r="A54" s="11"/>
      <c r="B54" s="12" t="s">
        <v>26</v>
      </c>
      <c r="C54" s="10">
        <v>30</v>
      </c>
      <c r="D54" s="10">
        <v>1.68</v>
      </c>
      <c r="E54" s="10">
        <v>0.33</v>
      </c>
      <c r="F54" s="10">
        <v>14.82</v>
      </c>
      <c r="G54" s="10">
        <v>68.97</v>
      </c>
    </row>
    <row r="55" spans="1:7" ht="27" thickBot="1">
      <c r="A55" s="11">
        <v>86</v>
      </c>
      <c r="B55" s="47" t="s">
        <v>37</v>
      </c>
      <c r="C55" s="10">
        <v>200</v>
      </c>
      <c r="D55" s="10">
        <v>1.92</v>
      </c>
      <c r="E55" s="10">
        <v>0</v>
      </c>
      <c r="F55" s="10">
        <v>39.35</v>
      </c>
      <c r="G55" s="10">
        <v>156.74</v>
      </c>
    </row>
    <row r="56" spans="1:7" ht="15.75" thickBot="1">
      <c r="A56" s="11">
        <v>444</v>
      </c>
      <c r="B56" s="47" t="s">
        <v>104</v>
      </c>
      <c r="C56" s="10">
        <v>100</v>
      </c>
      <c r="D56" s="10">
        <v>5</v>
      </c>
      <c r="E56" s="10">
        <v>1.5</v>
      </c>
      <c r="F56" s="10">
        <v>3.5</v>
      </c>
      <c r="G56" s="10">
        <v>51</v>
      </c>
    </row>
    <row r="57" spans="1:7" ht="15.75" thickBot="1">
      <c r="A57" s="11"/>
      <c r="B57" s="32" t="s">
        <v>19</v>
      </c>
      <c r="C57" s="33">
        <f t="shared" ref="C57:F57" si="0">SUM(C49:C56)</f>
        <v>1035</v>
      </c>
      <c r="D57" s="33">
        <f t="shared" si="0"/>
        <v>33.07</v>
      </c>
      <c r="E57" s="33">
        <f t="shared" si="0"/>
        <v>31.439999999999998</v>
      </c>
      <c r="F57" s="33">
        <f t="shared" si="0"/>
        <v>152.45999999999998</v>
      </c>
      <c r="G57" s="33">
        <f>SUM(G49:G56)</f>
        <v>1025.83</v>
      </c>
    </row>
    <row r="58" spans="1:7" ht="15.75" thickBot="1">
      <c r="A58" s="57"/>
      <c r="B58" s="58"/>
      <c r="C58" s="58"/>
      <c r="D58" s="58"/>
      <c r="E58" s="58"/>
      <c r="F58" s="58"/>
      <c r="G58" s="59"/>
    </row>
    <row r="59" spans="1:7" ht="15.75" thickBot="1">
      <c r="A59" s="11"/>
      <c r="B59" s="23" t="s">
        <v>87</v>
      </c>
      <c r="C59" s="13"/>
      <c r="D59" s="13"/>
      <c r="E59" s="13"/>
      <c r="F59" s="13"/>
      <c r="G59" s="13"/>
    </row>
    <row r="60" spans="1:7" ht="15.75" thickBot="1">
      <c r="A60" s="11">
        <v>7</v>
      </c>
      <c r="B60" s="47" t="s">
        <v>21</v>
      </c>
      <c r="C60" s="10">
        <v>100</v>
      </c>
      <c r="D60" s="10">
        <v>1.41</v>
      </c>
      <c r="E60" s="10">
        <v>5.08</v>
      </c>
      <c r="F60" s="10">
        <v>9.02</v>
      </c>
      <c r="G60" s="10">
        <v>87.4</v>
      </c>
    </row>
    <row r="61" spans="1:7" ht="15.75" thickBot="1">
      <c r="A61" s="27">
        <v>206</v>
      </c>
      <c r="B61" s="44" t="s">
        <v>105</v>
      </c>
      <c r="C61" s="26">
        <v>250</v>
      </c>
      <c r="D61" s="26">
        <v>5.49</v>
      </c>
      <c r="E61" s="26">
        <v>5.28</v>
      </c>
      <c r="F61" s="26">
        <v>16.329999999999998</v>
      </c>
      <c r="G61" s="26">
        <v>134.75</v>
      </c>
    </row>
    <row r="62" spans="1:7" ht="15.75" thickBot="1">
      <c r="A62" s="11">
        <v>7047</v>
      </c>
      <c r="B62" s="48" t="s">
        <v>47</v>
      </c>
      <c r="C62" s="10">
        <v>125</v>
      </c>
      <c r="D62" s="10">
        <v>11.21</v>
      </c>
      <c r="E62" s="10">
        <v>12.89</v>
      </c>
      <c r="F62" s="10">
        <v>8.6</v>
      </c>
      <c r="G62" s="10">
        <v>200.99</v>
      </c>
    </row>
    <row r="63" spans="1:7" ht="15.75" thickBot="1">
      <c r="A63" s="11">
        <v>79</v>
      </c>
      <c r="B63" s="47" t="s">
        <v>118</v>
      </c>
      <c r="C63" s="10">
        <v>200</v>
      </c>
      <c r="D63" s="10">
        <v>11.4</v>
      </c>
      <c r="E63" s="10">
        <v>10.4</v>
      </c>
      <c r="F63" s="10">
        <v>47.78</v>
      </c>
      <c r="G63" s="10">
        <v>343.6</v>
      </c>
    </row>
    <row r="64" spans="1:7" ht="15.75" thickBot="1">
      <c r="A64" s="11">
        <v>95</v>
      </c>
      <c r="B64" s="47" t="s">
        <v>24</v>
      </c>
      <c r="C64" s="10">
        <v>50</v>
      </c>
      <c r="D64" s="10">
        <v>0.5</v>
      </c>
      <c r="E64" s="10">
        <v>2.2000000000000002</v>
      </c>
      <c r="F64" s="10">
        <v>3</v>
      </c>
      <c r="G64" s="10">
        <v>34</v>
      </c>
    </row>
    <row r="65" spans="1:7" ht="27" thickBot="1">
      <c r="A65" s="11">
        <v>84</v>
      </c>
      <c r="B65" s="47" t="s">
        <v>25</v>
      </c>
      <c r="C65" s="10">
        <v>200</v>
      </c>
      <c r="D65" s="10">
        <v>0.4</v>
      </c>
      <c r="E65" s="10">
        <v>0</v>
      </c>
      <c r="F65" s="10">
        <v>24.76</v>
      </c>
      <c r="G65" s="10">
        <v>94.2</v>
      </c>
    </row>
    <row r="66" spans="1:7" ht="15.75" thickBot="1">
      <c r="A66" s="11">
        <v>444</v>
      </c>
      <c r="B66" s="47" t="s">
        <v>104</v>
      </c>
      <c r="C66" s="10">
        <v>100</v>
      </c>
      <c r="D66" s="10">
        <v>5</v>
      </c>
      <c r="E66" s="10">
        <v>1.5</v>
      </c>
      <c r="F66" s="10">
        <v>3.5</v>
      </c>
      <c r="G66" s="10">
        <v>51</v>
      </c>
    </row>
    <row r="67" spans="1:7" ht="15.75" thickBot="1">
      <c r="A67" s="11">
        <v>8</v>
      </c>
      <c r="B67" s="12" t="s">
        <v>18</v>
      </c>
      <c r="C67" s="10">
        <v>30</v>
      </c>
      <c r="D67" s="10">
        <v>1.84</v>
      </c>
      <c r="E67" s="10">
        <v>0.64</v>
      </c>
      <c r="F67" s="10">
        <v>15.57</v>
      </c>
      <c r="G67" s="10">
        <v>64.319999999999993</v>
      </c>
    </row>
    <row r="68" spans="1:7" ht="15.75" thickBot="1">
      <c r="A68" s="11">
        <v>7</v>
      </c>
      <c r="B68" s="12" t="s">
        <v>26</v>
      </c>
      <c r="C68" s="10">
        <v>30</v>
      </c>
      <c r="D68" s="10">
        <v>1.98</v>
      </c>
      <c r="E68" s="10">
        <v>0.36</v>
      </c>
      <c r="F68" s="10">
        <v>0.69</v>
      </c>
      <c r="G68" s="10">
        <v>54.3</v>
      </c>
    </row>
    <row r="69" spans="1:7" ht="15.75" thickBot="1">
      <c r="A69" s="11">
        <v>80</v>
      </c>
      <c r="B69" s="47" t="s">
        <v>103</v>
      </c>
      <c r="C69" s="10">
        <v>50</v>
      </c>
      <c r="D69" s="10">
        <v>3.84</v>
      </c>
      <c r="E69" s="10">
        <v>3.06</v>
      </c>
      <c r="F69" s="10">
        <v>48.75</v>
      </c>
      <c r="G69" s="10">
        <v>237.9</v>
      </c>
    </row>
    <row r="70" spans="1:7" ht="15.75" thickBot="1">
      <c r="A70" s="11"/>
      <c r="B70" s="32" t="s">
        <v>27</v>
      </c>
      <c r="C70" s="33">
        <f t="shared" ref="C70:F70" si="1">SUM(C60:C69)</f>
        <v>1135</v>
      </c>
      <c r="D70" s="33">
        <f t="shared" si="1"/>
        <v>43.069999999999993</v>
      </c>
      <c r="E70" s="33">
        <f t="shared" si="1"/>
        <v>41.410000000000004</v>
      </c>
      <c r="F70" s="33">
        <f t="shared" si="1"/>
        <v>178</v>
      </c>
      <c r="G70" s="33">
        <f>SUM(G60:G69)</f>
        <v>1302.46</v>
      </c>
    </row>
    <row r="71" spans="1:7" ht="15.75" thickBot="1">
      <c r="A71" s="14"/>
    </row>
    <row r="72" spans="1:7" ht="15.75" thickBot="1">
      <c r="A72" s="24"/>
      <c r="B72" s="25" t="s">
        <v>88</v>
      </c>
      <c r="C72" s="26"/>
      <c r="D72" s="26"/>
      <c r="E72" s="26"/>
      <c r="F72" s="26"/>
      <c r="G72" s="26"/>
    </row>
    <row r="73" spans="1:7" ht="15.75" thickBot="1">
      <c r="A73" s="11">
        <v>15</v>
      </c>
      <c r="B73" s="47" t="s">
        <v>15</v>
      </c>
      <c r="C73" s="10">
        <v>60</v>
      </c>
      <c r="D73" s="10">
        <v>1.73</v>
      </c>
      <c r="E73" s="10">
        <v>3.71</v>
      </c>
      <c r="F73" s="10">
        <v>4.82</v>
      </c>
      <c r="G73" s="10">
        <v>59.58</v>
      </c>
    </row>
    <row r="74" spans="1:7" ht="27" thickBot="1">
      <c r="A74" s="11">
        <v>17</v>
      </c>
      <c r="B74" s="45" t="s">
        <v>85</v>
      </c>
      <c r="C74" s="26">
        <v>250</v>
      </c>
      <c r="D74" s="26">
        <v>1.81</v>
      </c>
      <c r="E74" s="26">
        <v>4.9800000000000004</v>
      </c>
      <c r="F74" s="26">
        <v>125.25</v>
      </c>
      <c r="G74" s="26">
        <v>102.5</v>
      </c>
    </row>
    <row r="75" spans="1:7" ht="15.75" thickBot="1">
      <c r="A75" s="11"/>
      <c r="B75" s="30" t="s">
        <v>31</v>
      </c>
      <c r="C75" s="10">
        <v>5</v>
      </c>
      <c r="D75" s="10">
        <v>0.15</v>
      </c>
      <c r="E75" s="10">
        <v>1.52</v>
      </c>
      <c r="F75" s="10">
        <v>0.15</v>
      </c>
      <c r="G75" s="10">
        <v>14.8</v>
      </c>
    </row>
    <row r="76" spans="1:7" ht="15.75" thickBot="1">
      <c r="A76" s="11">
        <v>80</v>
      </c>
      <c r="B76" s="47" t="s">
        <v>103</v>
      </c>
      <c r="C76" s="10">
        <v>50</v>
      </c>
      <c r="D76" s="10">
        <v>3.84</v>
      </c>
      <c r="E76" s="10">
        <v>3.06</v>
      </c>
      <c r="F76" s="10">
        <v>48.75</v>
      </c>
      <c r="G76" s="10">
        <v>237.9</v>
      </c>
    </row>
    <row r="77" spans="1:7" ht="15.75" thickBot="1">
      <c r="A77" s="11">
        <v>89</v>
      </c>
      <c r="B77" s="45" t="s">
        <v>17</v>
      </c>
      <c r="C77" s="26">
        <v>200</v>
      </c>
      <c r="D77" s="26">
        <v>0.2</v>
      </c>
      <c r="E77" s="26">
        <v>0</v>
      </c>
      <c r="F77" s="26">
        <v>14</v>
      </c>
      <c r="G77" s="26">
        <v>28</v>
      </c>
    </row>
    <row r="78" spans="1:7" ht="15.75" thickBot="1">
      <c r="A78" s="11">
        <v>8</v>
      </c>
      <c r="B78" s="12" t="s">
        <v>18</v>
      </c>
      <c r="C78" s="10">
        <v>30</v>
      </c>
      <c r="D78" s="10">
        <v>1.84</v>
      </c>
      <c r="E78" s="10">
        <v>0.64</v>
      </c>
      <c r="F78" s="10">
        <v>15.57</v>
      </c>
      <c r="G78" s="10">
        <v>64.319999999999993</v>
      </c>
    </row>
    <row r="79" spans="1:7" ht="15.75" thickBot="1">
      <c r="A79" s="11">
        <v>7</v>
      </c>
      <c r="B79" s="12" t="s">
        <v>26</v>
      </c>
      <c r="C79" s="10">
        <v>30</v>
      </c>
      <c r="D79" s="10">
        <v>1.98</v>
      </c>
      <c r="E79" s="10">
        <v>0.36</v>
      </c>
      <c r="F79" s="10">
        <v>0.69</v>
      </c>
      <c r="G79" s="10">
        <v>54.3</v>
      </c>
    </row>
    <row r="80" spans="1:7" ht="15.75" thickBot="1">
      <c r="A80" s="11">
        <v>445</v>
      </c>
      <c r="B80" s="47" t="s">
        <v>106</v>
      </c>
      <c r="C80" s="10">
        <v>200</v>
      </c>
      <c r="D80" s="10">
        <v>1</v>
      </c>
      <c r="E80" s="10">
        <v>0</v>
      </c>
      <c r="F80" s="10">
        <v>18.2</v>
      </c>
      <c r="G80" s="10">
        <v>76</v>
      </c>
    </row>
    <row r="81" spans="1:7" ht="15.75" thickBot="1">
      <c r="A81" s="11"/>
      <c r="B81" s="32" t="s">
        <v>32</v>
      </c>
      <c r="C81" s="33">
        <f t="shared" ref="C81:F81" si="2">SUM(C73:C80)</f>
        <v>825</v>
      </c>
      <c r="D81" s="33">
        <f t="shared" si="2"/>
        <v>12.55</v>
      </c>
      <c r="E81" s="33">
        <f t="shared" si="2"/>
        <v>14.270000000000001</v>
      </c>
      <c r="F81" s="33">
        <f t="shared" si="2"/>
        <v>227.42999999999998</v>
      </c>
      <c r="G81" s="33">
        <f>SUM(G73:G80)</f>
        <v>637.4</v>
      </c>
    </row>
    <row r="82" spans="1:7" ht="15.75" thickBot="1">
      <c r="A82" s="57"/>
      <c r="B82" s="58"/>
      <c r="C82" s="58"/>
      <c r="D82" s="58"/>
      <c r="E82" s="58"/>
      <c r="F82" s="58"/>
      <c r="G82" s="59"/>
    </row>
    <row r="83" spans="1:7" ht="15.75" thickBot="1">
      <c r="A83" s="8"/>
      <c r="B83" s="23" t="s">
        <v>89</v>
      </c>
      <c r="C83" s="10"/>
      <c r="D83" s="10"/>
      <c r="E83" s="10"/>
      <c r="F83" s="10"/>
      <c r="G83" s="10"/>
    </row>
    <row r="84" spans="1:7" ht="15.75" thickBot="1">
      <c r="A84" s="11">
        <v>10</v>
      </c>
      <c r="B84" s="47" t="s">
        <v>33</v>
      </c>
      <c r="C84" s="10">
        <v>100</v>
      </c>
      <c r="D84" s="10">
        <v>2.35</v>
      </c>
      <c r="E84" s="10">
        <v>4.5999999999999996</v>
      </c>
      <c r="F84" s="10">
        <v>12.33</v>
      </c>
      <c r="G84" s="10">
        <v>100.1</v>
      </c>
    </row>
    <row r="85" spans="1:7" ht="27" thickBot="1">
      <c r="A85" s="27">
        <v>17</v>
      </c>
      <c r="B85" s="45" t="s">
        <v>85</v>
      </c>
      <c r="C85" s="26">
        <v>250</v>
      </c>
      <c r="D85" s="26">
        <v>1.81</v>
      </c>
      <c r="E85" s="26">
        <v>4.9800000000000004</v>
      </c>
      <c r="F85" s="26">
        <v>125.25</v>
      </c>
      <c r="G85" s="26">
        <v>102.5</v>
      </c>
    </row>
    <row r="86" spans="1:7" ht="15.75" thickBot="1">
      <c r="A86" s="11">
        <v>7058</v>
      </c>
      <c r="B86" s="47" t="s">
        <v>34</v>
      </c>
      <c r="C86" s="10">
        <v>100</v>
      </c>
      <c r="D86" s="10">
        <v>13.3</v>
      </c>
      <c r="E86" s="10">
        <v>11.97</v>
      </c>
      <c r="F86" s="10">
        <v>19.32</v>
      </c>
      <c r="G86" s="10">
        <v>214.19</v>
      </c>
    </row>
    <row r="87" spans="1:7" ht="15.75" thickBot="1">
      <c r="A87" s="11">
        <v>32</v>
      </c>
      <c r="B87" s="47" t="s">
        <v>35</v>
      </c>
      <c r="C87" s="10">
        <v>180</v>
      </c>
      <c r="D87" s="10">
        <v>2.75</v>
      </c>
      <c r="E87" s="10">
        <v>13.2</v>
      </c>
      <c r="F87" s="10">
        <v>17.329999999999998</v>
      </c>
      <c r="G87" s="10">
        <v>199.2</v>
      </c>
    </row>
    <row r="88" spans="1:7" ht="15.75" thickBot="1">
      <c r="A88" s="11">
        <v>8</v>
      </c>
      <c r="B88" s="12" t="s">
        <v>18</v>
      </c>
      <c r="C88" s="10">
        <v>30</v>
      </c>
      <c r="D88" s="10">
        <v>1.84</v>
      </c>
      <c r="E88" s="10">
        <v>0.64</v>
      </c>
      <c r="F88" s="10">
        <v>15.57</v>
      </c>
      <c r="G88" s="10">
        <v>64.319999999999993</v>
      </c>
    </row>
    <row r="89" spans="1:7" ht="15.75" thickBot="1">
      <c r="A89" s="11">
        <v>7</v>
      </c>
      <c r="B89" s="12" t="s">
        <v>26</v>
      </c>
      <c r="C89" s="10">
        <v>30</v>
      </c>
      <c r="D89" s="10">
        <v>1.98</v>
      </c>
      <c r="E89" s="10">
        <v>0.36</v>
      </c>
      <c r="F89" s="10">
        <v>0.69</v>
      </c>
      <c r="G89" s="10">
        <v>54.3</v>
      </c>
    </row>
    <row r="90" spans="1:7" ht="15.75" thickBot="1">
      <c r="A90" s="11">
        <v>80</v>
      </c>
      <c r="B90" s="47" t="s">
        <v>103</v>
      </c>
      <c r="C90" s="10">
        <v>50</v>
      </c>
      <c r="D90" s="10">
        <v>3.84</v>
      </c>
      <c r="E90" s="10">
        <v>3.06</v>
      </c>
      <c r="F90" s="10">
        <v>48.75</v>
      </c>
      <c r="G90" s="10">
        <v>237.9</v>
      </c>
    </row>
    <row r="91" spans="1:7" ht="27" thickBot="1">
      <c r="A91" s="11">
        <v>380</v>
      </c>
      <c r="B91" s="47" t="s">
        <v>39</v>
      </c>
      <c r="C91" s="10">
        <v>200</v>
      </c>
      <c r="D91" s="10">
        <v>2.94</v>
      </c>
      <c r="E91" s="10">
        <v>1.99</v>
      </c>
      <c r="F91" s="10">
        <v>90.92</v>
      </c>
      <c r="G91" s="10">
        <v>113.4</v>
      </c>
    </row>
    <row r="92" spans="1:7" ht="15.75" thickBot="1">
      <c r="A92" s="11"/>
      <c r="B92" s="32" t="s">
        <v>38</v>
      </c>
      <c r="C92" s="33">
        <f t="shared" ref="C92:F92" si="3">SUM(C84:C91)</f>
        <v>940</v>
      </c>
      <c r="D92" s="33">
        <f t="shared" si="3"/>
        <v>30.810000000000002</v>
      </c>
      <c r="E92" s="33">
        <f t="shared" si="3"/>
        <v>40.800000000000004</v>
      </c>
      <c r="F92" s="33">
        <f t="shared" si="3"/>
        <v>330.16</v>
      </c>
      <c r="G92" s="33">
        <f>SUM(G84:G91)</f>
        <v>1085.9099999999999</v>
      </c>
    </row>
    <row r="93" spans="1:7" ht="15.75" thickBot="1">
      <c r="A93" s="11"/>
      <c r="B93" s="9"/>
      <c r="C93" s="13"/>
      <c r="D93" s="13"/>
      <c r="E93" s="13"/>
      <c r="F93" s="13"/>
      <c r="G93" s="13"/>
    </row>
    <row r="94" spans="1:7" ht="15.75" thickBot="1">
      <c r="A94" s="11"/>
      <c r="B94" s="23" t="s">
        <v>90</v>
      </c>
      <c r="C94" s="13"/>
      <c r="D94" s="13"/>
      <c r="E94" s="13"/>
      <c r="F94" s="13"/>
      <c r="G94" s="13"/>
    </row>
    <row r="95" spans="1:7" ht="15.75" thickBot="1">
      <c r="A95" s="11">
        <v>13</v>
      </c>
      <c r="B95" s="45" t="s">
        <v>28</v>
      </c>
      <c r="C95" s="26">
        <v>80</v>
      </c>
      <c r="D95" s="26">
        <v>1.3</v>
      </c>
      <c r="E95" s="26">
        <v>4.95</v>
      </c>
      <c r="F95" s="10">
        <v>7.06</v>
      </c>
      <c r="G95" s="10">
        <v>62.08</v>
      </c>
    </row>
    <row r="96" spans="1:7" ht="27" thickBot="1">
      <c r="A96" s="11">
        <v>114</v>
      </c>
      <c r="B96" s="45" t="s">
        <v>107</v>
      </c>
      <c r="C96" s="39" t="s">
        <v>117</v>
      </c>
      <c r="D96" s="39">
        <v>1.5</v>
      </c>
      <c r="E96" s="39">
        <v>5.7</v>
      </c>
      <c r="F96" s="10">
        <v>8.4</v>
      </c>
      <c r="G96" s="10">
        <v>83.33</v>
      </c>
    </row>
    <row r="97" spans="1:7" ht="15.75" thickBot="1">
      <c r="A97" s="11">
        <v>207</v>
      </c>
      <c r="B97" s="46" t="s">
        <v>108</v>
      </c>
      <c r="C97" s="40" t="s">
        <v>109</v>
      </c>
      <c r="D97" s="41">
        <v>9.56</v>
      </c>
      <c r="E97" s="40">
        <v>8.58</v>
      </c>
      <c r="F97" s="26">
        <v>39.24</v>
      </c>
      <c r="G97" s="41">
        <v>272</v>
      </c>
    </row>
    <row r="98" spans="1:7" ht="15.75" thickBot="1">
      <c r="A98" s="11">
        <v>80</v>
      </c>
      <c r="B98" s="47" t="s">
        <v>103</v>
      </c>
      <c r="C98" s="10">
        <v>50</v>
      </c>
      <c r="D98" s="10">
        <v>3.84</v>
      </c>
      <c r="E98" s="10">
        <v>3.06</v>
      </c>
      <c r="F98" s="10">
        <v>48.75</v>
      </c>
      <c r="G98" s="10">
        <v>237.9</v>
      </c>
    </row>
    <row r="99" spans="1:7" ht="15.75" thickBot="1">
      <c r="A99" s="11">
        <v>89</v>
      </c>
      <c r="B99" s="45" t="s">
        <v>17</v>
      </c>
      <c r="C99" s="26">
        <v>200</v>
      </c>
      <c r="D99" s="26">
        <v>0.2</v>
      </c>
      <c r="E99" s="26">
        <v>0</v>
      </c>
      <c r="F99" s="26">
        <v>14</v>
      </c>
      <c r="G99" s="26">
        <v>28</v>
      </c>
    </row>
    <row r="100" spans="1:7" ht="15.75" thickBot="1">
      <c r="A100" s="11">
        <v>445</v>
      </c>
      <c r="B100" s="47" t="s">
        <v>106</v>
      </c>
      <c r="C100" s="10">
        <v>200</v>
      </c>
      <c r="D100" s="10">
        <v>1</v>
      </c>
      <c r="E100" s="10">
        <v>0</v>
      </c>
      <c r="F100" s="10">
        <v>18.2</v>
      </c>
      <c r="G100" s="10">
        <v>76</v>
      </c>
    </row>
    <row r="101" spans="1:7" ht="15.75" thickBot="1">
      <c r="A101" s="11">
        <v>8</v>
      </c>
      <c r="B101" s="12" t="s">
        <v>18</v>
      </c>
      <c r="C101" s="10">
        <v>30</v>
      </c>
      <c r="D101" s="10">
        <v>1.84</v>
      </c>
      <c r="E101" s="10">
        <v>0.64</v>
      </c>
      <c r="F101" s="10">
        <v>15.57</v>
      </c>
      <c r="G101" s="10">
        <v>64.319999999999993</v>
      </c>
    </row>
    <row r="102" spans="1:7" ht="15.75" thickBot="1">
      <c r="A102" s="11">
        <v>7</v>
      </c>
      <c r="B102" s="12" t="s">
        <v>26</v>
      </c>
      <c r="C102" s="10">
        <v>30</v>
      </c>
      <c r="D102" s="10">
        <v>1.98</v>
      </c>
      <c r="E102" s="10">
        <v>0.36</v>
      </c>
      <c r="F102" s="10">
        <v>0.69</v>
      </c>
      <c r="G102" s="10">
        <v>54.3</v>
      </c>
    </row>
    <row r="103" spans="1:7" ht="39.75" thickBot="1">
      <c r="A103" s="11" t="s">
        <v>110</v>
      </c>
      <c r="B103" s="47" t="s">
        <v>116</v>
      </c>
      <c r="C103" s="10">
        <v>130</v>
      </c>
      <c r="D103" s="10">
        <v>1.2</v>
      </c>
      <c r="E103" s="10">
        <v>0.4</v>
      </c>
      <c r="F103" s="10">
        <v>14.4</v>
      </c>
      <c r="G103" s="10">
        <v>68.3</v>
      </c>
    </row>
    <row r="104" spans="1:7" ht="15.75" thickBot="1">
      <c r="A104" s="11"/>
      <c r="B104" s="32" t="s">
        <v>41</v>
      </c>
      <c r="C104" s="33">
        <f t="shared" ref="C104:F104" si="4">SUM(C95:C103)</f>
        <v>720</v>
      </c>
      <c r="D104" s="33">
        <f t="shared" si="4"/>
        <v>22.419999999999998</v>
      </c>
      <c r="E104" s="33">
        <f t="shared" si="4"/>
        <v>23.689999999999998</v>
      </c>
      <c r="F104" s="33">
        <f t="shared" si="4"/>
        <v>166.31</v>
      </c>
      <c r="G104" s="33">
        <f>SUM(G95:G103)</f>
        <v>946.22999999999979</v>
      </c>
    </row>
    <row r="105" spans="1:7" ht="15.75" thickBot="1">
      <c r="A105" s="34"/>
      <c r="B105" s="35" t="s">
        <v>42</v>
      </c>
      <c r="C105" s="36"/>
      <c r="D105" s="36">
        <f>+D92+D81+D70+D57</f>
        <v>119.5</v>
      </c>
      <c r="E105" s="36">
        <f>+E92+E81+E70+E57</f>
        <v>127.92000000000002</v>
      </c>
      <c r="F105" s="36">
        <f>+F92+F81+F70+F57</f>
        <v>888.05</v>
      </c>
      <c r="G105" s="36">
        <f>+G92+G81+G70+G57</f>
        <v>4051.6</v>
      </c>
    </row>
    <row r="106" spans="1:7" ht="15.75" thickBot="1">
      <c r="A106" s="27"/>
      <c r="B106" s="25" t="s">
        <v>91</v>
      </c>
      <c r="C106" s="28"/>
      <c r="D106" s="28"/>
      <c r="E106" s="28"/>
      <c r="F106" s="28"/>
      <c r="G106" s="28"/>
    </row>
    <row r="107" spans="1:7" ht="15.75" thickBot="1">
      <c r="A107" s="11">
        <v>85</v>
      </c>
      <c r="B107" s="47" t="s">
        <v>111</v>
      </c>
      <c r="C107" s="10">
        <v>50</v>
      </c>
      <c r="D107" s="10">
        <v>3.48</v>
      </c>
      <c r="E107" s="10">
        <v>8.32</v>
      </c>
      <c r="F107" s="10">
        <v>17.2</v>
      </c>
      <c r="G107" s="10">
        <v>157.6</v>
      </c>
    </row>
    <row r="108" spans="1:7" ht="27" thickBot="1">
      <c r="A108" s="31">
        <v>416</v>
      </c>
      <c r="B108" s="47" t="s">
        <v>101</v>
      </c>
      <c r="C108" s="10">
        <v>200</v>
      </c>
      <c r="D108" s="10">
        <v>6</v>
      </c>
      <c r="E108" s="10">
        <v>6.3</v>
      </c>
      <c r="F108" s="10">
        <v>47.3</v>
      </c>
      <c r="G108" s="10">
        <v>268.89999999999998</v>
      </c>
    </row>
    <row r="109" spans="1:7" ht="27" thickBot="1">
      <c r="A109" s="31">
        <v>380</v>
      </c>
      <c r="B109" s="47" t="s">
        <v>39</v>
      </c>
      <c r="C109" s="10">
        <v>200</v>
      </c>
      <c r="D109" s="10">
        <v>2.94</v>
      </c>
      <c r="E109" s="10">
        <v>1.99</v>
      </c>
      <c r="F109" s="10">
        <v>90.92</v>
      </c>
      <c r="G109" s="10">
        <v>113.4</v>
      </c>
    </row>
    <row r="110" spans="1:7" ht="15.75" thickBot="1">
      <c r="A110" s="11">
        <v>80</v>
      </c>
      <c r="B110" s="47" t="s">
        <v>103</v>
      </c>
      <c r="C110" s="10">
        <v>50</v>
      </c>
      <c r="D110" s="10">
        <v>3.84</v>
      </c>
      <c r="E110" s="10">
        <v>3.06</v>
      </c>
      <c r="F110" s="10">
        <v>48.75</v>
      </c>
      <c r="G110" s="10">
        <v>237.9</v>
      </c>
    </row>
    <row r="111" spans="1:7" ht="15.75" thickBot="1">
      <c r="A111" s="11">
        <v>8</v>
      </c>
      <c r="B111" s="12" t="s">
        <v>18</v>
      </c>
      <c r="C111" s="10">
        <v>30</v>
      </c>
      <c r="D111" s="10">
        <v>1.84</v>
      </c>
      <c r="E111" s="10">
        <v>0.64</v>
      </c>
      <c r="F111" s="10">
        <v>15.57</v>
      </c>
      <c r="G111" s="10">
        <v>64.319999999999993</v>
      </c>
    </row>
    <row r="112" spans="1:7" ht="15.75" thickBot="1">
      <c r="A112" s="11">
        <v>7</v>
      </c>
      <c r="B112" s="12" t="s">
        <v>26</v>
      </c>
      <c r="C112" s="10">
        <v>30</v>
      </c>
      <c r="D112" s="10">
        <v>1.98</v>
      </c>
      <c r="E112" s="10">
        <v>0.36</v>
      </c>
      <c r="F112" s="10">
        <v>0.69</v>
      </c>
      <c r="G112" s="10">
        <v>54.3</v>
      </c>
    </row>
    <row r="113" spans="1:7" ht="15.75" thickBot="1">
      <c r="A113" s="11">
        <v>445</v>
      </c>
      <c r="B113" s="47" t="s">
        <v>106</v>
      </c>
      <c r="C113" s="10">
        <v>200</v>
      </c>
      <c r="D113" s="10">
        <v>1</v>
      </c>
      <c r="E113" s="10">
        <v>0</v>
      </c>
      <c r="F113" s="10">
        <v>18.2</v>
      </c>
      <c r="G113" s="10">
        <v>76</v>
      </c>
    </row>
    <row r="114" spans="1:7" ht="15.75" thickBot="1">
      <c r="A114" s="31"/>
      <c r="B114" s="32" t="s">
        <v>43</v>
      </c>
      <c r="C114" s="33">
        <f t="shared" ref="C114:F114" si="5">SUM(C107:C113)</f>
        <v>760</v>
      </c>
      <c r="D114" s="33">
        <f t="shared" si="5"/>
        <v>21.08</v>
      </c>
      <c r="E114" s="33">
        <f t="shared" si="5"/>
        <v>20.669999999999998</v>
      </c>
      <c r="F114" s="33">
        <f t="shared" si="5"/>
        <v>238.63</v>
      </c>
      <c r="G114" s="33">
        <f>SUM(G107:G113)</f>
        <v>972.41999999999985</v>
      </c>
    </row>
    <row r="115" spans="1:7" ht="15.75" thickBot="1">
      <c r="A115" s="24"/>
      <c r="B115" s="23" t="s">
        <v>92</v>
      </c>
      <c r="C115" s="10"/>
      <c r="D115" s="10"/>
      <c r="E115" s="10"/>
      <c r="F115" s="10"/>
      <c r="G115" s="10"/>
    </row>
    <row r="116" spans="1:7" ht="15.75" thickBot="1">
      <c r="A116" s="11">
        <v>10</v>
      </c>
      <c r="B116" s="47" t="s">
        <v>33</v>
      </c>
      <c r="C116" s="10">
        <v>100</v>
      </c>
      <c r="D116" s="10">
        <v>2.35</v>
      </c>
      <c r="E116" s="10">
        <v>4.5999999999999996</v>
      </c>
      <c r="F116" s="10">
        <v>12.33</v>
      </c>
      <c r="G116" s="10">
        <v>100.1</v>
      </c>
    </row>
    <row r="117" spans="1:7" ht="27" thickBot="1">
      <c r="A117" s="27">
        <v>25</v>
      </c>
      <c r="B117" s="44" t="s">
        <v>36</v>
      </c>
      <c r="C117" s="26">
        <v>250</v>
      </c>
      <c r="D117" s="26">
        <v>2.69</v>
      </c>
      <c r="E117" s="26">
        <v>2.84</v>
      </c>
      <c r="F117" s="26">
        <v>17.14</v>
      </c>
      <c r="G117" s="26">
        <v>104.75</v>
      </c>
    </row>
    <row r="118" spans="1:7" ht="27" thickBot="1">
      <c r="A118" s="11">
        <v>84</v>
      </c>
      <c r="B118" s="47" t="s">
        <v>25</v>
      </c>
      <c r="C118" s="10">
        <v>200</v>
      </c>
      <c r="D118" s="10">
        <v>0.4</v>
      </c>
      <c r="E118" s="10">
        <v>0</v>
      </c>
      <c r="F118" s="10">
        <v>24.76</v>
      </c>
      <c r="G118" s="10">
        <v>94.2</v>
      </c>
    </row>
    <row r="119" spans="1:7" ht="15.75" thickBot="1">
      <c r="A119" s="11">
        <v>80</v>
      </c>
      <c r="B119" s="47" t="s">
        <v>103</v>
      </c>
      <c r="C119" s="10">
        <v>50</v>
      </c>
      <c r="D119" s="10">
        <v>3.84</v>
      </c>
      <c r="E119" s="10">
        <v>3.06</v>
      </c>
      <c r="F119" s="10">
        <v>48.75</v>
      </c>
      <c r="G119" s="10">
        <v>237.9</v>
      </c>
    </row>
    <row r="120" spans="1:7" ht="15.75" thickBot="1">
      <c r="A120" s="11">
        <v>444</v>
      </c>
      <c r="B120" s="47" t="s">
        <v>104</v>
      </c>
      <c r="C120" s="10">
        <v>100</v>
      </c>
      <c r="D120" s="10">
        <v>5</v>
      </c>
      <c r="E120" s="10">
        <v>1.5</v>
      </c>
      <c r="F120" s="10">
        <v>3.5</v>
      </c>
      <c r="G120" s="10">
        <v>51</v>
      </c>
    </row>
    <row r="121" spans="1:7" ht="15.75" thickBot="1">
      <c r="A121" s="11">
        <v>8</v>
      </c>
      <c r="B121" s="12" t="s">
        <v>18</v>
      </c>
      <c r="C121" s="10">
        <v>30</v>
      </c>
      <c r="D121" s="10">
        <v>1.84</v>
      </c>
      <c r="E121" s="10">
        <v>0.64</v>
      </c>
      <c r="F121" s="10">
        <v>15.57</v>
      </c>
      <c r="G121" s="10">
        <v>64.319999999999993</v>
      </c>
    </row>
    <row r="122" spans="1:7" ht="15.75" thickBot="1">
      <c r="A122" s="11">
        <v>7</v>
      </c>
      <c r="B122" s="12" t="s">
        <v>26</v>
      </c>
      <c r="C122" s="10">
        <v>30</v>
      </c>
      <c r="D122" s="10">
        <v>1.98</v>
      </c>
      <c r="E122" s="10">
        <v>0.36</v>
      </c>
      <c r="F122" s="10">
        <v>0.69</v>
      </c>
      <c r="G122" s="10">
        <v>54.3</v>
      </c>
    </row>
    <row r="123" spans="1:7" ht="39.75" thickBot="1">
      <c r="A123" s="11" t="s">
        <v>110</v>
      </c>
      <c r="B123" s="47" t="s">
        <v>116</v>
      </c>
      <c r="C123" s="10">
        <v>130</v>
      </c>
      <c r="D123" s="10">
        <v>1.2</v>
      </c>
      <c r="E123" s="10">
        <v>0.4</v>
      </c>
      <c r="F123" s="10">
        <v>14.4</v>
      </c>
      <c r="G123" s="10">
        <v>68.3</v>
      </c>
    </row>
    <row r="124" spans="1:7" ht="15.75" thickBot="1">
      <c r="A124" s="11"/>
      <c r="B124" s="32" t="s">
        <v>44</v>
      </c>
      <c r="C124" s="33">
        <f t="shared" ref="C124:F124" si="6">SUM(C116:C123)</f>
        <v>890</v>
      </c>
      <c r="D124" s="33">
        <f t="shared" si="6"/>
        <v>19.3</v>
      </c>
      <c r="E124" s="33">
        <f t="shared" si="6"/>
        <v>13.4</v>
      </c>
      <c r="F124" s="33">
        <f t="shared" si="6"/>
        <v>137.14000000000001</v>
      </c>
      <c r="G124" s="33">
        <f>SUM(G116:G123)</f>
        <v>774.86999999999989</v>
      </c>
    </row>
    <row r="125" spans="1:7" ht="15.75" thickBot="1">
      <c r="A125" s="11"/>
      <c r="B125" s="23" t="s">
        <v>93</v>
      </c>
      <c r="C125" s="10"/>
      <c r="D125" s="10"/>
      <c r="E125" s="10"/>
      <c r="F125" s="10"/>
      <c r="G125" s="10"/>
    </row>
    <row r="126" spans="1:7" ht="15.75" thickBot="1">
      <c r="A126" s="11">
        <v>15</v>
      </c>
      <c r="B126" s="47" t="s">
        <v>15</v>
      </c>
      <c r="C126" s="10">
        <v>60</v>
      </c>
      <c r="D126" s="10">
        <v>1.73</v>
      </c>
      <c r="E126" s="10">
        <v>3.71</v>
      </c>
      <c r="F126" s="10">
        <v>4.82</v>
      </c>
      <c r="G126" s="10">
        <v>59.58</v>
      </c>
    </row>
    <row r="127" spans="1:7" ht="27" thickBot="1">
      <c r="A127" s="27">
        <v>17</v>
      </c>
      <c r="B127" s="45" t="s">
        <v>85</v>
      </c>
      <c r="C127" s="26">
        <v>250</v>
      </c>
      <c r="D127" s="26">
        <v>1.81</v>
      </c>
      <c r="E127" s="26">
        <v>4.9800000000000004</v>
      </c>
      <c r="F127" s="26">
        <v>125.25</v>
      </c>
      <c r="G127" s="26">
        <v>102.5</v>
      </c>
    </row>
    <row r="128" spans="1:7" ht="15.75" thickBot="1">
      <c r="A128" s="11">
        <v>7058</v>
      </c>
      <c r="B128" s="47" t="s">
        <v>45</v>
      </c>
      <c r="C128" s="10">
        <v>80</v>
      </c>
      <c r="D128" s="10">
        <v>14.8</v>
      </c>
      <c r="E128" s="10">
        <v>13.04</v>
      </c>
      <c r="F128" s="10">
        <v>14.72</v>
      </c>
      <c r="G128" s="10">
        <v>238.4</v>
      </c>
    </row>
    <row r="129" spans="1:7" ht="15.75" thickBot="1">
      <c r="A129" s="11">
        <v>74</v>
      </c>
      <c r="B129" s="47" t="s">
        <v>118</v>
      </c>
      <c r="C129" s="10">
        <v>200</v>
      </c>
      <c r="D129" s="10">
        <v>11.4</v>
      </c>
      <c r="E129" s="10">
        <v>10.4</v>
      </c>
      <c r="F129" s="10">
        <v>47.78</v>
      </c>
      <c r="G129" s="10">
        <v>343.6</v>
      </c>
    </row>
    <row r="130" spans="1:7" ht="15.75" thickBot="1">
      <c r="A130" s="11">
        <v>95</v>
      </c>
      <c r="B130" s="47" t="s">
        <v>119</v>
      </c>
      <c r="C130" s="10">
        <v>50</v>
      </c>
      <c r="D130" s="10">
        <v>0.5</v>
      </c>
      <c r="E130" s="10">
        <v>2.2000000000000002</v>
      </c>
      <c r="F130" s="10">
        <v>3</v>
      </c>
      <c r="G130" s="10">
        <v>34</v>
      </c>
    </row>
    <row r="131" spans="1:7" ht="15.75" thickBot="1">
      <c r="A131" s="11">
        <v>85</v>
      </c>
      <c r="B131" s="47" t="s">
        <v>40</v>
      </c>
      <c r="C131" s="10">
        <v>200</v>
      </c>
      <c r="D131" s="10">
        <v>0</v>
      </c>
      <c r="E131" s="10">
        <v>0</v>
      </c>
      <c r="F131" s="10">
        <v>10</v>
      </c>
      <c r="G131" s="10">
        <v>119</v>
      </c>
    </row>
    <row r="132" spans="1:7" ht="15.75" thickBot="1">
      <c r="A132" s="11">
        <v>8</v>
      </c>
      <c r="B132" s="12" t="s">
        <v>18</v>
      </c>
      <c r="C132" s="10">
        <v>30</v>
      </c>
      <c r="D132" s="10">
        <v>1.84</v>
      </c>
      <c r="E132" s="10">
        <v>0.64</v>
      </c>
      <c r="F132" s="10">
        <v>15.57</v>
      </c>
      <c r="G132" s="10">
        <v>64.319999999999993</v>
      </c>
    </row>
    <row r="133" spans="1:7" ht="15.75" thickBot="1">
      <c r="A133" s="11">
        <v>7</v>
      </c>
      <c r="B133" s="12" t="s">
        <v>26</v>
      </c>
      <c r="C133" s="10">
        <v>30</v>
      </c>
      <c r="D133" s="10">
        <v>1.98</v>
      </c>
      <c r="E133" s="10">
        <v>0.36</v>
      </c>
      <c r="F133" s="10">
        <v>0.69</v>
      </c>
      <c r="G133" s="10">
        <v>54.3</v>
      </c>
    </row>
    <row r="134" spans="1:7" ht="39.75" thickBot="1">
      <c r="A134" s="11" t="s">
        <v>110</v>
      </c>
      <c r="B134" s="47" t="s">
        <v>116</v>
      </c>
      <c r="C134" s="10">
        <v>130</v>
      </c>
      <c r="D134" s="10">
        <v>1.2</v>
      </c>
      <c r="E134" s="10">
        <v>0.4</v>
      </c>
      <c r="F134" s="10">
        <v>14.4</v>
      </c>
      <c r="G134" s="10">
        <v>68.3</v>
      </c>
    </row>
    <row r="135" spans="1:7" ht="15.75" thickBot="1">
      <c r="A135" s="11"/>
      <c r="B135" s="32" t="s">
        <v>46</v>
      </c>
      <c r="C135" s="33">
        <f t="shared" ref="C135:F135" si="7">SUM(C126:C134)</f>
        <v>1030</v>
      </c>
      <c r="D135" s="33">
        <f t="shared" si="7"/>
        <v>35.260000000000005</v>
      </c>
      <c r="E135" s="33">
        <f t="shared" si="7"/>
        <v>35.730000000000004</v>
      </c>
      <c r="F135" s="33">
        <f t="shared" si="7"/>
        <v>236.23</v>
      </c>
      <c r="G135" s="33">
        <f>SUM(G126:G134)</f>
        <v>1084</v>
      </c>
    </row>
    <row r="136" spans="1:7" ht="15.75" thickBot="1">
      <c r="A136" s="27"/>
      <c r="B136" s="25" t="s">
        <v>94</v>
      </c>
      <c r="C136" s="28"/>
      <c r="D136" s="28"/>
      <c r="E136" s="28"/>
      <c r="F136" s="28"/>
      <c r="G136" s="28"/>
    </row>
    <row r="137" spans="1:7" ht="15.75" thickBot="1">
      <c r="A137" s="11">
        <v>13</v>
      </c>
      <c r="B137" s="45" t="s">
        <v>28</v>
      </c>
      <c r="C137" s="26">
        <v>80</v>
      </c>
      <c r="D137" s="26">
        <v>1.3</v>
      </c>
      <c r="E137" s="26">
        <v>4.95</v>
      </c>
      <c r="F137" s="10">
        <v>7.06</v>
      </c>
      <c r="G137" s="10">
        <v>62.08</v>
      </c>
    </row>
    <row r="138" spans="1:7" ht="15.75" thickBot="1">
      <c r="A138" s="11">
        <v>28</v>
      </c>
      <c r="B138" s="47" t="s">
        <v>112</v>
      </c>
      <c r="C138" s="10">
        <v>250</v>
      </c>
      <c r="D138" s="10">
        <v>2</v>
      </c>
      <c r="E138" s="10">
        <v>5.1100000000000003</v>
      </c>
      <c r="F138" s="10">
        <v>16.93</v>
      </c>
      <c r="G138" s="10">
        <v>121.75</v>
      </c>
    </row>
    <row r="139" spans="1:7" ht="15.75" thickBot="1">
      <c r="A139" s="11">
        <v>7047</v>
      </c>
      <c r="B139" s="48" t="s">
        <v>47</v>
      </c>
      <c r="C139" s="10">
        <v>125</v>
      </c>
      <c r="D139" s="10">
        <v>11.21</v>
      </c>
      <c r="E139" s="10">
        <v>12.89</v>
      </c>
      <c r="F139" s="10">
        <v>8.6</v>
      </c>
      <c r="G139" s="10">
        <v>200.99</v>
      </c>
    </row>
    <row r="140" spans="1:7" ht="15.75" thickBot="1">
      <c r="A140" s="11">
        <v>32</v>
      </c>
      <c r="B140" s="47" t="s">
        <v>35</v>
      </c>
      <c r="C140" s="10">
        <v>180</v>
      </c>
      <c r="D140" s="10">
        <v>2.75</v>
      </c>
      <c r="E140" s="10">
        <v>13.2</v>
      </c>
      <c r="F140" s="10">
        <v>17.329999999999998</v>
      </c>
      <c r="G140" s="10">
        <v>199.2</v>
      </c>
    </row>
    <row r="141" spans="1:7" ht="27" thickBot="1">
      <c r="A141" s="11">
        <v>86</v>
      </c>
      <c r="B141" s="47" t="s">
        <v>37</v>
      </c>
      <c r="C141" s="10">
        <v>200</v>
      </c>
      <c r="D141" s="10">
        <v>1.92</v>
      </c>
      <c r="E141" s="10">
        <v>0</v>
      </c>
      <c r="F141" s="10">
        <v>39.35</v>
      </c>
      <c r="G141" s="10">
        <v>156.74</v>
      </c>
    </row>
    <row r="142" spans="1:7" ht="15.75" thickBot="1">
      <c r="A142" s="11">
        <v>80</v>
      </c>
      <c r="B142" s="47" t="s">
        <v>103</v>
      </c>
      <c r="C142" s="10">
        <v>50</v>
      </c>
      <c r="D142" s="10">
        <v>3.84</v>
      </c>
      <c r="E142" s="10">
        <v>3.06</v>
      </c>
      <c r="F142" s="10">
        <v>48.75</v>
      </c>
      <c r="G142" s="10">
        <v>237.9</v>
      </c>
    </row>
    <row r="143" spans="1:7" ht="15.75" thickBot="1">
      <c r="A143" s="11">
        <v>8</v>
      </c>
      <c r="B143" s="12" t="s">
        <v>18</v>
      </c>
      <c r="C143" s="10">
        <v>30</v>
      </c>
      <c r="D143" s="10">
        <v>1.84</v>
      </c>
      <c r="E143" s="10">
        <v>0.64</v>
      </c>
      <c r="F143" s="10">
        <v>15.57</v>
      </c>
      <c r="G143" s="10">
        <v>64.319999999999993</v>
      </c>
    </row>
    <row r="144" spans="1:7" ht="15.75" thickBot="1">
      <c r="A144" s="11">
        <v>7</v>
      </c>
      <c r="B144" s="12" t="s">
        <v>26</v>
      </c>
      <c r="C144" s="10">
        <v>30</v>
      </c>
      <c r="D144" s="10">
        <v>1.98</v>
      </c>
      <c r="E144" s="10">
        <v>0.36</v>
      </c>
      <c r="F144" s="10">
        <v>0.69</v>
      </c>
      <c r="G144" s="10">
        <v>54.3</v>
      </c>
    </row>
    <row r="145" spans="1:7" ht="15.75" thickBot="1">
      <c r="A145" s="11">
        <v>445</v>
      </c>
      <c r="B145" s="47" t="s">
        <v>106</v>
      </c>
      <c r="C145" s="10">
        <v>200</v>
      </c>
      <c r="D145" s="10">
        <v>1</v>
      </c>
      <c r="E145" s="10">
        <v>0</v>
      </c>
      <c r="F145" s="10">
        <v>18.2</v>
      </c>
      <c r="G145" s="10">
        <v>76</v>
      </c>
    </row>
    <row r="146" spans="1:7" ht="15.75" thickBot="1">
      <c r="A146" s="11"/>
      <c r="B146" s="32" t="s">
        <v>48</v>
      </c>
      <c r="C146" s="33">
        <f>SUM(C137:C145)</f>
        <v>1145</v>
      </c>
      <c r="D146" s="33">
        <f>SUM(D137:D145)</f>
        <v>27.84</v>
      </c>
      <c r="E146" s="33">
        <f>SUM(E137:E145)</f>
        <v>40.210000000000008</v>
      </c>
      <c r="F146" s="33">
        <f>SUM(F137:F145)</f>
        <v>172.47999999999996</v>
      </c>
      <c r="G146" s="33">
        <f>SUM(G137:G145)</f>
        <v>1173.28</v>
      </c>
    </row>
    <row r="147" spans="1:7" ht="15.75" thickBot="1">
      <c r="A147" s="11"/>
      <c r="B147" s="9"/>
      <c r="C147" s="13"/>
      <c r="D147" s="13"/>
      <c r="E147" s="13"/>
      <c r="F147" s="13"/>
      <c r="G147" s="13"/>
    </row>
    <row r="148" spans="1:7" ht="15.75" thickBot="1">
      <c r="A148" s="11"/>
      <c r="B148" s="23" t="s">
        <v>95</v>
      </c>
      <c r="C148" s="13"/>
      <c r="D148" s="13"/>
      <c r="E148" s="13"/>
      <c r="F148" s="13"/>
      <c r="G148" s="13"/>
    </row>
    <row r="149" spans="1:7" ht="15.75" thickBot="1">
      <c r="A149" s="11">
        <v>10</v>
      </c>
      <c r="B149" s="47" t="s">
        <v>33</v>
      </c>
      <c r="C149" s="10">
        <v>100</v>
      </c>
      <c r="D149" s="10">
        <v>2.35</v>
      </c>
      <c r="E149" s="10">
        <v>4.5999999999999996</v>
      </c>
      <c r="F149" s="10">
        <v>12.33</v>
      </c>
      <c r="G149" s="10">
        <v>100.1</v>
      </c>
    </row>
    <row r="150" spans="1:7" ht="27" thickBot="1">
      <c r="A150" s="11">
        <v>114</v>
      </c>
      <c r="B150" s="45" t="s">
        <v>107</v>
      </c>
      <c r="C150" s="39" t="s">
        <v>117</v>
      </c>
      <c r="D150" s="39">
        <v>1.5</v>
      </c>
      <c r="E150" s="39">
        <v>5.7</v>
      </c>
      <c r="F150" s="10">
        <v>8.4</v>
      </c>
      <c r="G150" s="10">
        <v>83.33</v>
      </c>
    </row>
    <row r="151" spans="1:7" ht="15.75" thickBot="1">
      <c r="A151" s="11">
        <v>67</v>
      </c>
      <c r="B151" s="45" t="s">
        <v>96</v>
      </c>
      <c r="C151" s="26">
        <v>260</v>
      </c>
      <c r="D151" s="26">
        <v>25.38</v>
      </c>
      <c r="E151" s="26">
        <v>21.25</v>
      </c>
      <c r="F151" s="26">
        <v>44.61</v>
      </c>
      <c r="G151" s="26">
        <v>471.25</v>
      </c>
    </row>
    <row r="152" spans="1:7" ht="15.75" thickBot="1">
      <c r="A152" s="11">
        <v>444</v>
      </c>
      <c r="B152" s="47" t="s">
        <v>104</v>
      </c>
      <c r="C152" s="10">
        <v>100</v>
      </c>
      <c r="D152" s="10">
        <v>5</v>
      </c>
      <c r="E152" s="10">
        <v>1.5</v>
      </c>
      <c r="F152" s="10">
        <v>3.5</v>
      </c>
      <c r="G152" s="10">
        <v>51</v>
      </c>
    </row>
    <row r="153" spans="1:7" ht="15.75" thickBot="1">
      <c r="A153" s="11">
        <v>85</v>
      </c>
      <c r="B153" s="47" t="s">
        <v>40</v>
      </c>
      <c r="C153" s="10">
        <v>200</v>
      </c>
      <c r="D153" s="10">
        <v>0</v>
      </c>
      <c r="E153" s="10">
        <v>0</v>
      </c>
      <c r="F153" s="10">
        <v>10</v>
      </c>
      <c r="G153" s="10">
        <v>119</v>
      </c>
    </row>
    <row r="154" spans="1:7" ht="15.75" thickBot="1">
      <c r="A154" s="11">
        <v>8</v>
      </c>
      <c r="B154" s="12" t="s">
        <v>18</v>
      </c>
      <c r="C154" s="10">
        <v>30</v>
      </c>
      <c r="D154" s="10">
        <v>1.84</v>
      </c>
      <c r="E154" s="10">
        <v>0.64</v>
      </c>
      <c r="F154" s="10">
        <v>15.57</v>
      </c>
      <c r="G154" s="10">
        <v>64.319999999999993</v>
      </c>
    </row>
    <row r="155" spans="1:7" ht="15.75" thickBot="1">
      <c r="A155" s="11">
        <v>7</v>
      </c>
      <c r="B155" s="12" t="s">
        <v>26</v>
      </c>
      <c r="C155" s="10">
        <v>30</v>
      </c>
      <c r="D155" s="10">
        <v>1.98</v>
      </c>
      <c r="E155" s="10">
        <v>0.36</v>
      </c>
      <c r="F155" s="10">
        <v>0.69</v>
      </c>
      <c r="G155" s="10">
        <v>54.3</v>
      </c>
    </row>
    <row r="156" spans="1:7" ht="15.75" thickBot="1">
      <c r="A156" s="11">
        <v>80</v>
      </c>
      <c r="B156" s="47" t="s">
        <v>103</v>
      </c>
      <c r="C156" s="10">
        <v>50</v>
      </c>
      <c r="D156" s="10">
        <v>3.84</v>
      </c>
      <c r="E156" s="10">
        <v>3.06</v>
      </c>
      <c r="F156" s="10">
        <v>48.75</v>
      </c>
      <c r="G156" s="10">
        <v>237.9</v>
      </c>
    </row>
    <row r="157" spans="1:7" ht="15.75" thickBot="1">
      <c r="A157" s="11"/>
      <c r="B157" s="32" t="s">
        <v>49</v>
      </c>
      <c r="C157" s="33">
        <f t="shared" ref="C157:F157" si="8">SUM(C149:C156)</f>
        <v>770</v>
      </c>
      <c r="D157" s="33">
        <f t="shared" si="8"/>
        <v>41.89</v>
      </c>
      <c r="E157" s="33">
        <f t="shared" si="8"/>
        <v>37.11</v>
      </c>
      <c r="F157" s="33">
        <f t="shared" si="8"/>
        <v>143.85</v>
      </c>
      <c r="G157" s="33">
        <f>SUM(G149:G156)</f>
        <v>1181.2</v>
      </c>
    </row>
    <row r="158" spans="1:7" ht="15.75" thickBot="1">
      <c r="A158" s="34"/>
      <c r="B158" s="35" t="s">
        <v>42</v>
      </c>
      <c r="C158" s="36"/>
      <c r="D158" s="36">
        <f>D157+D146+D135+D124+D114</f>
        <v>145.37</v>
      </c>
      <c r="E158" s="36">
        <f>E157+E146+E135+E124+E114</f>
        <v>147.12</v>
      </c>
      <c r="F158" s="36">
        <f>F157+F146+F135+F124+F114</f>
        <v>928.32999999999993</v>
      </c>
      <c r="G158" s="36">
        <f>G157+G146+G135+G124+G114</f>
        <v>5185.7700000000004</v>
      </c>
    </row>
    <row r="159" spans="1:7" ht="27" thickBot="1">
      <c r="A159" s="11"/>
      <c r="B159" s="9" t="s">
        <v>50</v>
      </c>
      <c r="C159" s="13"/>
      <c r="D159" s="22">
        <f>(D158+D105)/2</f>
        <v>132.435</v>
      </c>
      <c r="E159" s="22">
        <f>(E158+E105)/2</f>
        <v>137.52000000000001</v>
      </c>
      <c r="F159" s="22">
        <f>(F158+F105)/2</f>
        <v>908.18999999999994</v>
      </c>
      <c r="G159" s="22">
        <f>(G158+G105)/2</f>
        <v>4618.6850000000004</v>
      </c>
    </row>
    <row r="160" spans="1:7" ht="27" thickBot="1">
      <c r="A160" s="11"/>
      <c r="B160" s="9" t="s">
        <v>51</v>
      </c>
      <c r="C160" s="13"/>
      <c r="D160" s="13">
        <v>1</v>
      </c>
      <c r="E160" s="13">
        <v>0.93</v>
      </c>
      <c r="F160" s="13">
        <v>4.2</v>
      </c>
      <c r="G160" s="13">
        <v>1502.32</v>
      </c>
    </row>
    <row r="161" spans="1:15" ht="18.75">
      <c r="A161" s="15"/>
    </row>
    <row r="162" spans="1:15" ht="18.75">
      <c r="A162" s="4"/>
    </row>
    <row r="163" spans="1:15" ht="18.75">
      <c r="A163" s="4"/>
    </row>
    <row r="164" spans="1:15" ht="18.75">
      <c r="A164" s="15"/>
    </row>
    <row r="165" spans="1:15" ht="18.75">
      <c r="A165" s="62" t="s">
        <v>52</v>
      </c>
      <c r="B165" s="62"/>
      <c r="C165" s="62"/>
      <c r="D165" s="62"/>
      <c r="E165" s="62"/>
      <c r="F165" s="62"/>
      <c r="G165" s="62"/>
    </row>
    <row r="166" spans="1:15" ht="18.75">
      <c r="A166" s="62" t="s">
        <v>53</v>
      </c>
      <c r="B166" s="62"/>
      <c r="C166" s="62"/>
      <c r="D166" s="62"/>
      <c r="E166" s="62"/>
      <c r="F166" s="62"/>
      <c r="G166" s="62"/>
    </row>
    <row r="167" spans="1:15" ht="19.5" thickBot="1">
      <c r="A167" s="16" t="s">
        <v>102</v>
      </c>
    </row>
    <row r="168" spans="1:15" ht="16.5" thickBot="1">
      <c r="A168" s="17" t="s">
        <v>54</v>
      </c>
      <c r="B168" s="50" t="s">
        <v>55</v>
      </c>
      <c r="C168" s="52" t="s">
        <v>56</v>
      </c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4"/>
    </row>
    <row r="169" spans="1:15" ht="26.25" thickBot="1">
      <c r="A169" s="18"/>
      <c r="B169" s="51"/>
      <c r="C169" s="19">
        <v>1</v>
      </c>
      <c r="D169" s="19">
        <v>2</v>
      </c>
      <c r="E169" s="19">
        <v>3</v>
      </c>
      <c r="F169" s="19">
        <v>4</v>
      </c>
      <c r="G169" s="19">
        <v>5</v>
      </c>
      <c r="H169" s="19">
        <v>6</v>
      </c>
      <c r="I169" s="19">
        <v>7</v>
      </c>
      <c r="J169" s="19">
        <v>8</v>
      </c>
      <c r="K169" s="19">
        <v>9</v>
      </c>
      <c r="L169" s="19">
        <v>10</v>
      </c>
      <c r="M169" s="19" t="s">
        <v>57</v>
      </c>
      <c r="N169" s="19" t="s">
        <v>58</v>
      </c>
      <c r="O169" s="19" t="s">
        <v>59</v>
      </c>
    </row>
    <row r="170" spans="1:15" ht="15.75" thickBot="1">
      <c r="A170" s="18">
        <v>1</v>
      </c>
      <c r="B170" s="20" t="s">
        <v>60</v>
      </c>
      <c r="C170" s="19">
        <v>30</v>
      </c>
      <c r="D170" s="19">
        <v>30</v>
      </c>
      <c r="E170" s="19">
        <v>30</v>
      </c>
      <c r="F170" s="19">
        <v>30</v>
      </c>
      <c r="G170" s="19">
        <v>30</v>
      </c>
      <c r="H170" s="19">
        <v>30</v>
      </c>
      <c r="I170" s="19">
        <v>30</v>
      </c>
      <c r="J170" s="19">
        <v>30</v>
      </c>
      <c r="K170" s="19">
        <v>30</v>
      </c>
      <c r="L170" s="19">
        <v>30</v>
      </c>
      <c r="M170" s="19">
        <v>300</v>
      </c>
      <c r="N170" s="19">
        <v>66</v>
      </c>
      <c r="O170" s="19">
        <v>-36</v>
      </c>
    </row>
    <row r="171" spans="1:15" ht="15.75" thickBot="1">
      <c r="A171" s="18">
        <v>2</v>
      </c>
      <c r="B171" s="20" t="s">
        <v>18</v>
      </c>
      <c r="C171" s="19">
        <v>60</v>
      </c>
      <c r="D171" s="19">
        <v>74</v>
      </c>
      <c r="E171" s="19">
        <v>88</v>
      </c>
      <c r="F171" s="19">
        <v>88</v>
      </c>
      <c r="G171" s="19">
        <v>60</v>
      </c>
      <c r="H171" s="19">
        <v>74</v>
      </c>
      <c r="I171" s="19">
        <v>74</v>
      </c>
      <c r="J171" s="19">
        <v>74</v>
      </c>
      <c r="K171" s="19">
        <v>74</v>
      </c>
      <c r="L171" s="19">
        <v>88</v>
      </c>
      <c r="M171" s="19">
        <v>754</v>
      </c>
      <c r="N171" s="19">
        <v>110</v>
      </c>
      <c r="O171" s="19">
        <v>-34.6</v>
      </c>
    </row>
    <row r="172" spans="1:15" ht="15.75" thickBot="1">
      <c r="A172" s="18">
        <v>3</v>
      </c>
      <c r="B172" s="20" t="s">
        <v>61</v>
      </c>
      <c r="C172" s="19">
        <v>3.8</v>
      </c>
      <c r="D172" s="19">
        <v>2.5</v>
      </c>
      <c r="E172" s="19">
        <v>2.5</v>
      </c>
      <c r="F172" s="19" t="s">
        <v>62</v>
      </c>
      <c r="G172" s="19" t="s">
        <v>62</v>
      </c>
      <c r="H172" s="19">
        <v>2.5</v>
      </c>
      <c r="I172" s="19" t="s">
        <v>62</v>
      </c>
      <c r="J172" s="19">
        <v>2.5</v>
      </c>
      <c r="K172" s="19">
        <v>3.8</v>
      </c>
      <c r="L172" s="19">
        <v>3</v>
      </c>
      <c r="M172" s="19">
        <v>20.6</v>
      </c>
      <c r="N172" s="19">
        <v>11</v>
      </c>
      <c r="O172" s="19">
        <v>-8</v>
      </c>
    </row>
    <row r="173" spans="1:15" ht="15.75" thickBot="1">
      <c r="A173" s="18">
        <v>4</v>
      </c>
      <c r="B173" s="20" t="s">
        <v>63</v>
      </c>
      <c r="C173" s="19">
        <v>62.5</v>
      </c>
      <c r="D173" s="19">
        <v>162</v>
      </c>
      <c r="E173" s="19">
        <v>5</v>
      </c>
      <c r="F173" s="19">
        <v>53</v>
      </c>
      <c r="G173" s="19">
        <v>57</v>
      </c>
      <c r="H173" s="19">
        <v>5</v>
      </c>
      <c r="I173" s="19">
        <v>49</v>
      </c>
      <c r="J173" s="19">
        <v>102</v>
      </c>
      <c r="K173" s="19">
        <v>49</v>
      </c>
      <c r="L173" s="19">
        <v>48.5</v>
      </c>
      <c r="M173" s="19">
        <v>593</v>
      </c>
      <c r="N173" s="19">
        <v>27.5</v>
      </c>
      <c r="O173" s="19">
        <v>-31.8</v>
      </c>
    </row>
    <row r="174" spans="1:15" ht="15.75" thickBot="1">
      <c r="A174" s="18">
        <v>5</v>
      </c>
      <c r="B174" s="20" t="s">
        <v>64</v>
      </c>
      <c r="C174" s="19">
        <v>68</v>
      </c>
      <c r="D174" s="19" t="s">
        <v>62</v>
      </c>
      <c r="E174" s="19">
        <v>68</v>
      </c>
      <c r="F174" s="19">
        <v>10</v>
      </c>
      <c r="G174" s="19" t="s">
        <v>62</v>
      </c>
      <c r="H174" s="19">
        <v>68</v>
      </c>
      <c r="I174" s="19" t="s">
        <v>62</v>
      </c>
      <c r="J174" s="19" t="s">
        <v>62</v>
      </c>
      <c r="K174" s="19" t="s">
        <v>62</v>
      </c>
      <c r="L174" s="19" t="s">
        <v>62</v>
      </c>
      <c r="M174" s="19">
        <v>214</v>
      </c>
      <c r="N174" s="19">
        <v>11</v>
      </c>
      <c r="O174" s="19">
        <v>-10.4</v>
      </c>
    </row>
    <row r="175" spans="1:15" ht="15.75" thickBot="1">
      <c r="A175" s="18">
        <v>6</v>
      </c>
      <c r="B175" s="20" t="s">
        <v>65</v>
      </c>
      <c r="C175" s="19">
        <v>25</v>
      </c>
      <c r="D175" s="19">
        <v>50</v>
      </c>
      <c r="E175" s="19">
        <v>303</v>
      </c>
      <c r="F175" s="19">
        <v>136</v>
      </c>
      <c r="G175" s="19">
        <v>148</v>
      </c>
      <c r="H175" s="19">
        <v>314</v>
      </c>
      <c r="I175" s="19">
        <v>75</v>
      </c>
      <c r="J175" s="19">
        <v>253</v>
      </c>
      <c r="K175" s="19">
        <v>131</v>
      </c>
      <c r="L175" s="19">
        <v>50</v>
      </c>
      <c r="M175" s="19">
        <v>1485</v>
      </c>
      <c r="N175" s="19">
        <v>137</v>
      </c>
      <c r="O175" s="19">
        <v>-11.5</v>
      </c>
    </row>
    <row r="176" spans="1:15" ht="15.75" thickBot="1">
      <c r="A176" s="18">
        <v>7</v>
      </c>
      <c r="B176" s="20" t="s">
        <v>66</v>
      </c>
      <c r="C176" s="19">
        <v>132.30000000000001</v>
      </c>
      <c r="D176" s="19">
        <v>119.6</v>
      </c>
      <c r="E176" s="19">
        <v>163.69999999999999</v>
      </c>
      <c r="F176" s="19">
        <v>277.5</v>
      </c>
      <c r="G176" s="19">
        <v>99</v>
      </c>
      <c r="H176" s="19">
        <v>103.9</v>
      </c>
      <c r="I176" s="19">
        <v>165</v>
      </c>
      <c r="J176" s="19">
        <v>118.2</v>
      </c>
      <c r="K176" s="19">
        <v>235.5</v>
      </c>
      <c r="L176" s="19">
        <v>153</v>
      </c>
      <c r="M176" s="19">
        <v>1568</v>
      </c>
      <c r="N176" s="19">
        <v>220</v>
      </c>
      <c r="O176" s="19">
        <v>-63.23</v>
      </c>
    </row>
    <row r="177" spans="1:15" ht="15.75" thickBot="1">
      <c r="A177" s="18">
        <v>8</v>
      </c>
      <c r="B177" s="20" t="s">
        <v>67</v>
      </c>
      <c r="C177" s="19" t="s">
        <v>62</v>
      </c>
      <c r="D177" s="19" t="s">
        <v>62</v>
      </c>
      <c r="E177" s="19" t="s">
        <v>62</v>
      </c>
      <c r="F177" s="19" t="s">
        <v>62</v>
      </c>
      <c r="G177" s="19" t="s">
        <v>62</v>
      </c>
      <c r="H177" s="19" t="s">
        <v>62</v>
      </c>
      <c r="I177" s="19" t="s">
        <v>62</v>
      </c>
      <c r="J177" s="19" t="s">
        <v>62</v>
      </c>
      <c r="K177" s="19" t="s">
        <v>62</v>
      </c>
      <c r="L177" s="19" t="s">
        <v>62</v>
      </c>
      <c r="M177" s="19" t="s">
        <v>62</v>
      </c>
      <c r="N177" s="19">
        <v>110</v>
      </c>
      <c r="O177" s="19" t="s">
        <v>62</v>
      </c>
    </row>
    <row r="178" spans="1:15" ht="15.75" thickBot="1">
      <c r="A178" s="18">
        <v>9</v>
      </c>
      <c r="B178" s="20" t="s">
        <v>68</v>
      </c>
      <c r="C178" s="19">
        <v>20</v>
      </c>
      <c r="D178" s="19">
        <v>20</v>
      </c>
      <c r="E178" s="19" t="s">
        <v>62</v>
      </c>
      <c r="F178" s="19">
        <v>20</v>
      </c>
      <c r="G178" s="19" t="s">
        <v>62</v>
      </c>
      <c r="H178" s="19">
        <v>20</v>
      </c>
      <c r="I178" s="19">
        <v>20</v>
      </c>
      <c r="J178" s="19" t="s">
        <v>62</v>
      </c>
      <c r="K178" s="19">
        <v>20</v>
      </c>
      <c r="L178" s="19" t="s">
        <v>62</v>
      </c>
      <c r="M178" s="19">
        <v>120</v>
      </c>
      <c r="N178" s="19">
        <v>11</v>
      </c>
      <c r="O178" s="19">
        <v>1</v>
      </c>
    </row>
    <row r="179" spans="1:15" ht="15.75" thickBot="1">
      <c r="A179" s="18">
        <v>10</v>
      </c>
      <c r="B179" s="20" t="s">
        <v>69</v>
      </c>
      <c r="C179" s="19" t="s">
        <v>62</v>
      </c>
      <c r="D179" s="19" t="s">
        <v>62</v>
      </c>
      <c r="E179" s="19" t="s">
        <v>62</v>
      </c>
      <c r="F179" s="19" t="s">
        <v>62</v>
      </c>
      <c r="G179" s="19" t="s">
        <v>62</v>
      </c>
      <c r="H179" s="19" t="s">
        <v>62</v>
      </c>
      <c r="I179" s="19" t="s">
        <v>62</v>
      </c>
      <c r="J179" s="19" t="s">
        <v>62</v>
      </c>
      <c r="K179" s="19" t="s">
        <v>62</v>
      </c>
      <c r="L179" s="19" t="s">
        <v>62</v>
      </c>
      <c r="M179" s="19" t="s">
        <v>62</v>
      </c>
      <c r="N179" s="19">
        <v>110</v>
      </c>
      <c r="O179" s="19" t="s">
        <v>62</v>
      </c>
    </row>
    <row r="180" spans="1:15" ht="15.75" thickBot="1">
      <c r="A180" s="18">
        <v>11</v>
      </c>
      <c r="B180" s="20" t="s">
        <v>70</v>
      </c>
      <c r="C180" s="19">
        <v>48</v>
      </c>
      <c r="D180" s="19">
        <v>59</v>
      </c>
      <c r="E180" s="19">
        <v>59</v>
      </c>
      <c r="F180" s="19">
        <v>134</v>
      </c>
      <c r="G180" s="19">
        <v>79</v>
      </c>
      <c r="H180" s="19">
        <v>59</v>
      </c>
      <c r="I180" s="19">
        <v>59</v>
      </c>
      <c r="J180" s="19" t="s">
        <v>62</v>
      </c>
      <c r="K180" s="19">
        <v>48</v>
      </c>
      <c r="L180" s="19">
        <v>59</v>
      </c>
      <c r="M180" s="20">
        <v>545</v>
      </c>
      <c r="N180" s="19">
        <v>47</v>
      </c>
      <c r="O180" s="19">
        <v>-7.5</v>
      </c>
    </row>
    <row r="181" spans="1:15" ht="15.75" thickBot="1">
      <c r="A181" s="18">
        <v>12</v>
      </c>
      <c r="B181" s="20" t="s">
        <v>71</v>
      </c>
      <c r="C181" s="19" t="s">
        <v>62</v>
      </c>
      <c r="D181" s="19" t="s">
        <v>62</v>
      </c>
      <c r="E181" s="19" t="s">
        <v>62</v>
      </c>
      <c r="F181" s="19">
        <v>59</v>
      </c>
      <c r="G181" s="19" t="s">
        <v>62</v>
      </c>
      <c r="H181" s="19" t="s">
        <v>62</v>
      </c>
      <c r="I181" s="19" t="s">
        <v>62</v>
      </c>
      <c r="J181" s="19">
        <v>59</v>
      </c>
      <c r="K181" s="19" t="s">
        <v>62</v>
      </c>
      <c r="L181" s="19" t="s">
        <v>62</v>
      </c>
      <c r="M181" s="19">
        <v>118</v>
      </c>
      <c r="N181" s="19">
        <v>33</v>
      </c>
      <c r="O181" s="19">
        <v>-11.8</v>
      </c>
    </row>
    <row r="182" spans="1:15" ht="15.75" thickBot="1">
      <c r="A182" s="18">
        <v>13</v>
      </c>
      <c r="B182" s="20" t="s">
        <v>72</v>
      </c>
      <c r="C182" s="19" t="s">
        <v>62</v>
      </c>
      <c r="D182" s="19" t="s">
        <v>62</v>
      </c>
      <c r="E182" s="19">
        <v>66</v>
      </c>
      <c r="F182" s="19" t="s">
        <v>62</v>
      </c>
      <c r="G182" s="19" t="s">
        <v>62</v>
      </c>
      <c r="H182" s="19" t="s">
        <v>62</v>
      </c>
      <c r="I182" s="19" t="s">
        <v>62</v>
      </c>
      <c r="J182" s="19" t="s">
        <v>62</v>
      </c>
      <c r="K182" s="19">
        <v>25</v>
      </c>
      <c r="L182" s="19">
        <v>66</v>
      </c>
      <c r="M182" s="19">
        <v>157</v>
      </c>
      <c r="N182" s="19">
        <v>44</v>
      </c>
      <c r="O182" s="19">
        <v>-15.7</v>
      </c>
    </row>
    <row r="183" spans="1:15" ht="15.75" thickBot="1">
      <c r="A183" s="18">
        <v>14</v>
      </c>
      <c r="B183" s="20" t="s">
        <v>73</v>
      </c>
      <c r="C183" s="19">
        <v>62</v>
      </c>
      <c r="D183" s="19" t="s">
        <v>62</v>
      </c>
      <c r="E183" s="19" t="s">
        <v>62</v>
      </c>
      <c r="F183" s="19" t="s">
        <v>62</v>
      </c>
      <c r="G183" s="19" t="s">
        <v>62</v>
      </c>
      <c r="H183" s="19">
        <v>50</v>
      </c>
      <c r="I183" s="19" t="s">
        <v>62</v>
      </c>
      <c r="J183" s="19">
        <v>62</v>
      </c>
      <c r="K183" s="19" t="s">
        <v>62</v>
      </c>
      <c r="L183" s="19" t="s">
        <v>62</v>
      </c>
      <c r="M183" s="19">
        <v>174</v>
      </c>
      <c r="N183" s="19">
        <v>13</v>
      </c>
      <c r="O183" s="19">
        <v>-0.2</v>
      </c>
    </row>
    <row r="184" spans="1:15" ht="15.75" thickBot="1">
      <c r="A184" s="18">
        <v>15</v>
      </c>
      <c r="B184" s="20" t="s">
        <v>74</v>
      </c>
      <c r="C184" s="19" t="s">
        <v>62</v>
      </c>
      <c r="D184" s="19">
        <v>150</v>
      </c>
      <c r="E184" s="19">
        <v>27</v>
      </c>
      <c r="F184" s="19">
        <v>360</v>
      </c>
      <c r="G184" s="19">
        <v>270</v>
      </c>
      <c r="H184" s="19" t="s">
        <v>62</v>
      </c>
      <c r="I184" s="19">
        <v>445</v>
      </c>
      <c r="J184" s="19">
        <v>80</v>
      </c>
      <c r="K184" s="19">
        <v>100</v>
      </c>
      <c r="L184" s="19">
        <v>360</v>
      </c>
      <c r="M184" s="19">
        <v>1792</v>
      </c>
      <c r="N184" s="19">
        <v>165</v>
      </c>
      <c r="O184" s="19">
        <v>14</v>
      </c>
    </row>
    <row r="185" spans="1:15" ht="15.75" thickBot="1">
      <c r="A185" s="18">
        <v>16</v>
      </c>
      <c r="B185" s="20" t="s">
        <v>75</v>
      </c>
      <c r="C185" s="19" t="s">
        <v>62</v>
      </c>
      <c r="D185" s="19" t="s">
        <v>62</v>
      </c>
      <c r="E185" s="19" t="s">
        <v>62</v>
      </c>
      <c r="F185" s="19" t="s">
        <v>62</v>
      </c>
      <c r="G185" s="19" t="s">
        <v>62</v>
      </c>
      <c r="H185" s="19" t="s">
        <v>62</v>
      </c>
      <c r="I185" s="19" t="s">
        <v>62</v>
      </c>
      <c r="J185" s="19" t="s">
        <v>62</v>
      </c>
      <c r="K185" s="19" t="s">
        <v>62</v>
      </c>
      <c r="L185" s="19" t="s">
        <v>62</v>
      </c>
      <c r="M185" s="19" t="s">
        <v>62</v>
      </c>
      <c r="N185" s="19">
        <v>99</v>
      </c>
      <c r="O185" s="19" t="s">
        <v>62</v>
      </c>
    </row>
    <row r="186" spans="1:15" ht="15.75" thickBot="1">
      <c r="A186" s="18">
        <v>17</v>
      </c>
      <c r="B186" s="20" t="s">
        <v>76</v>
      </c>
      <c r="C186" s="19" t="s">
        <v>62</v>
      </c>
      <c r="D186" s="19" t="s">
        <v>62</v>
      </c>
      <c r="E186" s="19" t="s">
        <v>62</v>
      </c>
      <c r="F186" s="19" t="s">
        <v>62</v>
      </c>
      <c r="G186" s="19" t="s">
        <v>62</v>
      </c>
      <c r="H186" s="19" t="s">
        <v>62</v>
      </c>
      <c r="I186" s="19" t="s">
        <v>62</v>
      </c>
      <c r="J186" s="19" t="s">
        <v>62</v>
      </c>
      <c r="K186" s="19" t="s">
        <v>62</v>
      </c>
      <c r="L186" s="19" t="s">
        <v>62</v>
      </c>
      <c r="M186" s="19" t="s">
        <v>62</v>
      </c>
      <c r="N186" s="19">
        <v>33</v>
      </c>
      <c r="O186" s="19" t="s">
        <v>62</v>
      </c>
    </row>
    <row r="187" spans="1:15" ht="15.75" thickBot="1">
      <c r="A187" s="18">
        <v>18</v>
      </c>
      <c r="B187" s="20" t="s">
        <v>20</v>
      </c>
      <c r="C187" s="19" t="s">
        <v>62</v>
      </c>
      <c r="D187" s="19">
        <v>20</v>
      </c>
      <c r="E187" s="19" t="s">
        <v>62</v>
      </c>
      <c r="F187" s="19" t="s">
        <v>62</v>
      </c>
      <c r="G187" s="19" t="s">
        <v>62</v>
      </c>
      <c r="H187" s="19" t="s">
        <v>62</v>
      </c>
      <c r="I187" s="19">
        <v>20</v>
      </c>
      <c r="J187" s="19" t="s">
        <v>62</v>
      </c>
      <c r="K187" s="19">
        <v>20</v>
      </c>
      <c r="L187" s="19" t="s">
        <v>62</v>
      </c>
      <c r="M187" s="19">
        <v>60</v>
      </c>
      <c r="N187" s="19">
        <v>6.6</v>
      </c>
      <c r="O187" s="19">
        <v>-0.6</v>
      </c>
    </row>
    <row r="188" spans="1:15" ht="15.75" thickBot="1">
      <c r="A188" s="18">
        <v>19</v>
      </c>
      <c r="B188" s="20" t="s">
        <v>31</v>
      </c>
      <c r="C188" s="19">
        <v>5</v>
      </c>
      <c r="D188" s="19" t="s">
        <v>62</v>
      </c>
      <c r="E188" s="19">
        <v>5</v>
      </c>
      <c r="F188" s="19" t="s">
        <v>62</v>
      </c>
      <c r="G188" s="19">
        <v>5</v>
      </c>
      <c r="H188" s="19">
        <v>5</v>
      </c>
      <c r="I188" s="19" t="s">
        <v>62</v>
      </c>
      <c r="J188" s="19" t="s">
        <v>62</v>
      </c>
      <c r="K188" s="19" t="s">
        <v>62</v>
      </c>
      <c r="L188" s="19">
        <v>5</v>
      </c>
      <c r="M188" s="19">
        <v>25</v>
      </c>
      <c r="N188" s="19">
        <v>5.5</v>
      </c>
      <c r="O188" s="19">
        <v>-2.5</v>
      </c>
    </row>
    <row r="189" spans="1:15" ht="15.75" thickBot="1">
      <c r="A189" s="18">
        <v>20</v>
      </c>
      <c r="B189" s="20" t="s">
        <v>16</v>
      </c>
      <c r="C189" s="19">
        <v>18</v>
      </c>
      <c r="D189" s="19">
        <v>18</v>
      </c>
      <c r="E189" s="19">
        <v>20</v>
      </c>
      <c r="F189" s="19">
        <v>15</v>
      </c>
      <c r="G189" s="19">
        <v>12</v>
      </c>
      <c r="H189" s="19">
        <v>20</v>
      </c>
      <c r="I189" s="19">
        <v>17</v>
      </c>
      <c r="J189" s="19">
        <v>20</v>
      </c>
      <c r="K189" s="19">
        <v>38</v>
      </c>
      <c r="L189" s="19">
        <v>12</v>
      </c>
      <c r="M189" s="19">
        <v>190</v>
      </c>
      <c r="N189" s="19">
        <v>19</v>
      </c>
      <c r="O189" s="19"/>
    </row>
    <row r="190" spans="1:15" ht="15.75" thickBot="1">
      <c r="A190" s="18">
        <v>21</v>
      </c>
      <c r="B190" s="20" t="s">
        <v>77</v>
      </c>
      <c r="C190" s="19">
        <v>14</v>
      </c>
      <c r="D190" s="19">
        <v>13</v>
      </c>
      <c r="E190" s="19">
        <v>15</v>
      </c>
      <c r="F190" s="19">
        <v>25</v>
      </c>
      <c r="G190" s="19">
        <v>10</v>
      </c>
      <c r="H190" s="19">
        <v>8</v>
      </c>
      <c r="I190" s="19">
        <v>5</v>
      </c>
      <c r="J190" s="19">
        <v>10</v>
      </c>
      <c r="K190" s="19">
        <v>3</v>
      </c>
      <c r="L190" s="19">
        <v>10</v>
      </c>
      <c r="M190" s="19">
        <v>113</v>
      </c>
      <c r="N190" s="19">
        <v>10</v>
      </c>
      <c r="O190" s="19">
        <v>-13</v>
      </c>
    </row>
    <row r="191" spans="1:15" ht="15.75" thickBot="1">
      <c r="A191" s="18">
        <v>22</v>
      </c>
      <c r="B191" s="20" t="s">
        <v>78</v>
      </c>
      <c r="C191" s="19" t="s">
        <v>62</v>
      </c>
      <c r="D191" s="19" t="s">
        <v>62</v>
      </c>
      <c r="E191" s="19" t="s">
        <v>62</v>
      </c>
      <c r="F191" s="19" t="s">
        <v>62</v>
      </c>
      <c r="G191" s="19" t="s">
        <v>62</v>
      </c>
      <c r="H191" s="19" t="s">
        <v>62</v>
      </c>
      <c r="I191" s="19" t="s">
        <v>62</v>
      </c>
      <c r="J191" s="19" t="s">
        <v>62</v>
      </c>
      <c r="K191" s="19" t="s">
        <v>62</v>
      </c>
      <c r="L191" s="19" t="s">
        <v>62</v>
      </c>
      <c r="M191" s="19" t="s">
        <v>62</v>
      </c>
      <c r="N191" s="21">
        <v>44228</v>
      </c>
      <c r="O191" s="19"/>
    </row>
    <row r="192" spans="1:15" ht="15.75" thickBot="1">
      <c r="A192" s="18">
        <v>23</v>
      </c>
      <c r="B192" s="20" t="s">
        <v>79</v>
      </c>
      <c r="C192" s="19">
        <v>39</v>
      </c>
      <c r="D192" s="19">
        <v>55</v>
      </c>
      <c r="E192" s="19">
        <v>25</v>
      </c>
      <c r="F192" s="19">
        <v>18</v>
      </c>
      <c r="G192" s="19">
        <v>15</v>
      </c>
      <c r="H192" s="19">
        <v>17</v>
      </c>
      <c r="I192" s="19">
        <v>32</v>
      </c>
      <c r="J192" s="19">
        <v>12</v>
      </c>
      <c r="K192" s="19">
        <v>31</v>
      </c>
      <c r="L192" s="19">
        <v>15</v>
      </c>
      <c r="M192" s="19">
        <v>259</v>
      </c>
      <c r="N192" s="19">
        <v>25</v>
      </c>
      <c r="O192" s="19">
        <v>-9</v>
      </c>
    </row>
    <row r="193" spans="1:15" ht="15.75" thickBot="1">
      <c r="A193" s="18">
        <v>24</v>
      </c>
      <c r="B193" s="20" t="s">
        <v>80</v>
      </c>
      <c r="C193" s="19" t="s">
        <v>62</v>
      </c>
      <c r="D193" s="19" t="s">
        <v>62</v>
      </c>
      <c r="E193" s="19" t="s">
        <v>62</v>
      </c>
      <c r="F193" s="19" t="s">
        <v>62</v>
      </c>
      <c r="G193" s="19">
        <v>50</v>
      </c>
      <c r="H193" s="19" t="s">
        <v>62</v>
      </c>
      <c r="I193" s="19" t="s">
        <v>62</v>
      </c>
      <c r="J193" s="19" t="s">
        <v>62</v>
      </c>
      <c r="K193" s="19" t="s">
        <v>62</v>
      </c>
      <c r="L193" s="19" t="s">
        <v>62</v>
      </c>
      <c r="M193" s="19">
        <v>50</v>
      </c>
      <c r="N193" s="19">
        <v>8</v>
      </c>
      <c r="O193" s="19">
        <v>-3</v>
      </c>
    </row>
    <row r="194" spans="1:15" ht="15.75" thickBot="1">
      <c r="A194" s="18">
        <v>25</v>
      </c>
      <c r="B194" s="20" t="s">
        <v>81</v>
      </c>
      <c r="C194" s="19">
        <v>1</v>
      </c>
      <c r="D194" s="19" t="s">
        <v>62</v>
      </c>
      <c r="E194" s="19">
        <v>1</v>
      </c>
      <c r="F194" s="19" t="s">
        <v>62</v>
      </c>
      <c r="G194" s="19" t="s">
        <v>62</v>
      </c>
      <c r="H194" s="19">
        <v>1</v>
      </c>
      <c r="I194" s="19" t="s">
        <v>62</v>
      </c>
      <c r="J194" s="19" t="s">
        <v>62</v>
      </c>
      <c r="K194" s="19">
        <v>1</v>
      </c>
      <c r="L194" s="19" t="s">
        <v>62</v>
      </c>
      <c r="M194" s="19">
        <v>4</v>
      </c>
      <c r="N194" s="19">
        <v>0.2</v>
      </c>
      <c r="O194" s="19">
        <v>-2</v>
      </c>
    </row>
    <row r="195" spans="1:15" ht="15.75" thickBot="1">
      <c r="A195" s="18">
        <v>26</v>
      </c>
      <c r="B195" s="20" t="s">
        <v>82</v>
      </c>
      <c r="C195" s="19" t="s">
        <v>62</v>
      </c>
      <c r="D195" s="19" t="s">
        <v>62</v>
      </c>
      <c r="E195" s="19"/>
      <c r="F195" s="19">
        <v>4</v>
      </c>
      <c r="G195" s="19" t="s">
        <v>62</v>
      </c>
      <c r="H195" s="19" t="s">
        <v>62</v>
      </c>
      <c r="I195" s="19">
        <v>4</v>
      </c>
      <c r="J195" s="19" t="s">
        <v>62</v>
      </c>
      <c r="K195" s="19" t="s">
        <v>62</v>
      </c>
      <c r="L195" s="19">
        <v>4</v>
      </c>
      <c r="M195" s="19">
        <v>12</v>
      </c>
      <c r="N195" s="19">
        <v>0.7</v>
      </c>
      <c r="O195" s="19">
        <v>-0.5</v>
      </c>
    </row>
    <row r="196" spans="1:15" ht="15.75" thickBot="1">
      <c r="A196" s="18">
        <v>27</v>
      </c>
      <c r="B196" s="20" t="s">
        <v>83</v>
      </c>
      <c r="C196" s="19" t="s">
        <v>62</v>
      </c>
      <c r="D196" s="19" t="s">
        <v>62</v>
      </c>
      <c r="E196" s="19" t="s">
        <v>62</v>
      </c>
      <c r="F196" s="20" t="s">
        <v>62</v>
      </c>
      <c r="G196" s="19" t="s">
        <v>62</v>
      </c>
      <c r="H196" s="19" t="s">
        <v>62</v>
      </c>
      <c r="I196" s="19" t="s">
        <v>62</v>
      </c>
      <c r="J196" s="19" t="s">
        <v>62</v>
      </c>
      <c r="K196" s="19" t="s">
        <v>62</v>
      </c>
      <c r="L196" s="19" t="s">
        <v>62</v>
      </c>
      <c r="M196" s="19" t="s">
        <v>62</v>
      </c>
      <c r="N196" s="19">
        <v>1</v>
      </c>
      <c r="O196" s="19"/>
    </row>
    <row r="197" spans="1:15" ht="15.75" thickBot="1">
      <c r="A197" s="18">
        <v>28</v>
      </c>
      <c r="B197" s="20" t="s">
        <v>84</v>
      </c>
      <c r="C197" s="19">
        <v>3</v>
      </c>
      <c r="D197" s="19">
        <v>5</v>
      </c>
      <c r="E197" s="19">
        <v>3</v>
      </c>
      <c r="F197" s="19">
        <v>5</v>
      </c>
      <c r="G197" s="19">
        <v>3</v>
      </c>
      <c r="H197" s="19">
        <v>5</v>
      </c>
      <c r="I197" s="19">
        <v>3</v>
      </c>
      <c r="J197" s="19">
        <v>3</v>
      </c>
      <c r="K197" s="19">
        <v>5</v>
      </c>
      <c r="L197" s="19">
        <v>3</v>
      </c>
      <c r="M197" s="19">
        <v>38</v>
      </c>
      <c r="N197" s="19">
        <v>3.8</v>
      </c>
      <c r="O197" s="19"/>
    </row>
    <row r="198" spans="1:15" ht="18.75">
      <c r="A198" s="15"/>
    </row>
  </sheetData>
  <mergeCells count="20">
    <mergeCell ref="A17:G17"/>
    <mergeCell ref="A18:G18"/>
    <mergeCell ref="A19:G19"/>
    <mergeCell ref="A20:G20"/>
    <mergeCell ref="A16:G16"/>
    <mergeCell ref="B21:F21"/>
    <mergeCell ref="B168:B169"/>
    <mergeCell ref="C168:O168"/>
    <mergeCell ref="A43:G43"/>
    <mergeCell ref="A44:G44"/>
    <mergeCell ref="A58:G58"/>
    <mergeCell ref="A82:G82"/>
    <mergeCell ref="B46:B47"/>
    <mergeCell ref="C46:C47"/>
    <mergeCell ref="D46:D47"/>
    <mergeCell ref="E46:E47"/>
    <mergeCell ref="F46:F47"/>
    <mergeCell ref="G46:G47"/>
    <mergeCell ref="A165:G165"/>
    <mergeCell ref="A166:G166"/>
  </mergeCells>
  <pageMargins left="0.19685039370078741" right="0.23622047244094491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1"/>
  <sheetViews>
    <sheetView topLeftCell="A123" workbookViewId="0">
      <selection sqref="A1:G140"/>
    </sheetView>
  </sheetViews>
  <sheetFormatPr defaultRowHeight="15"/>
  <cols>
    <col min="1" max="1" width="6.140625" customWidth="1"/>
    <col min="2" max="2" width="27.5703125" customWidth="1"/>
    <col min="3" max="3" width="10" customWidth="1"/>
    <col min="4" max="4" width="10.5703125" customWidth="1"/>
    <col min="5" max="5" width="10.7109375" customWidth="1"/>
    <col min="6" max="6" width="11" customWidth="1"/>
    <col min="7" max="7" width="11.42578125" customWidth="1"/>
    <col min="9" max="10" width="7.140625" customWidth="1"/>
    <col min="11" max="11" width="7.28515625" customWidth="1"/>
    <col min="12" max="13" width="7" customWidth="1"/>
    <col min="14" max="14" width="7.5703125" customWidth="1"/>
  </cols>
  <sheetData>
    <row r="1" spans="1:9" ht="15.75">
      <c r="A1" s="2"/>
    </row>
    <row r="2" spans="1:9" ht="15.75">
      <c r="E2" s="3" t="s">
        <v>0</v>
      </c>
    </row>
    <row r="3" spans="1:9" ht="15.75">
      <c r="E3" s="3" t="s">
        <v>1</v>
      </c>
    </row>
    <row r="4" spans="1:9" ht="15.75">
      <c r="E4" s="3" t="s">
        <v>98</v>
      </c>
    </row>
    <row r="5" spans="1:9" ht="15.75">
      <c r="E5" s="3" t="s">
        <v>114</v>
      </c>
    </row>
    <row r="6" spans="1:9" ht="15.75">
      <c r="A6" s="3"/>
    </row>
    <row r="7" spans="1:9" ht="15.75">
      <c r="A7" s="3"/>
    </row>
    <row r="8" spans="1:9" ht="15.75">
      <c r="A8" s="3"/>
    </row>
    <row r="9" spans="1:9" ht="15.75">
      <c r="A9" s="3"/>
    </row>
    <row r="10" spans="1:9" ht="15.75">
      <c r="A10" s="3"/>
    </row>
    <row r="11" spans="1:9" ht="15.75">
      <c r="A11" s="3"/>
    </row>
    <row r="12" spans="1:9" ht="15.75">
      <c r="A12" s="3"/>
    </row>
    <row r="13" spans="1:9" ht="15.75">
      <c r="A13" s="3"/>
    </row>
    <row r="14" spans="1:9" ht="15.75">
      <c r="A14" s="3"/>
    </row>
    <row r="15" spans="1:9" ht="15.75">
      <c r="A15" s="3"/>
    </row>
    <row r="16" spans="1:9" ht="20.25">
      <c r="A16" s="63" t="s">
        <v>2</v>
      </c>
      <c r="B16" s="63"/>
      <c r="C16" s="63"/>
      <c r="D16" s="63"/>
      <c r="E16" s="63"/>
      <c r="F16" s="63"/>
      <c r="G16" s="63"/>
      <c r="H16" s="38"/>
      <c r="I16" s="38"/>
    </row>
    <row r="17" spans="1:7" ht="20.25">
      <c r="A17" s="63" t="s">
        <v>3</v>
      </c>
      <c r="B17" s="63"/>
      <c r="C17" s="63"/>
      <c r="D17" s="63"/>
      <c r="E17" s="63"/>
      <c r="F17" s="63"/>
      <c r="G17" s="63"/>
    </row>
    <row r="18" spans="1:7" ht="20.25">
      <c r="A18" s="64" t="s">
        <v>4</v>
      </c>
      <c r="B18" s="64"/>
      <c r="C18" s="64"/>
      <c r="D18" s="64"/>
      <c r="E18" s="64"/>
      <c r="F18" s="64"/>
      <c r="G18" s="64"/>
    </row>
    <row r="19" spans="1:7" ht="20.25">
      <c r="A19" s="64" t="s">
        <v>120</v>
      </c>
      <c r="B19" s="64"/>
      <c r="C19" s="64"/>
      <c r="D19" s="64"/>
      <c r="E19" s="64"/>
      <c r="F19" s="64"/>
      <c r="G19" s="64"/>
    </row>
    <row r="20" spans="1:7" ht="20.25">
      <c r="A20" s="63" t="s">
        <v>5</v>
      </c>
      <c r="B20" s="63"/>
      <c r="C20" s="63"/>
      <c r="D20" s="63"/>
      <c r="E20" s="63"/>
      <c r="F20" s="63"/>
      <c r="G20" s="63"/>
    </row>
    <row r="21" spans="1:7" ht="18.75">
      <c r="A21" s="4"/>
      <c r="B21" s="49" t="s">
        <v>100</v>
      </c>
      <c r="C21" s="49"/>
      <c r="D21" s="49"/>
      <c r="E21" s="49"/>
      <c r="F21" s="49"/>
    </row>
    <row r="22" spans="1:7" ht="18.75">
      <c r="A22" s="4"/>
    </row>
    <row r="23" spans="1:7" ht="18.75">
      <c r="A23" s="4"/>
    </row>
    <row r="24" spans="1:7" ht="18.75">
      <c r="A24" s="4"/>
    </row>
    <row r="25" spans="1:7" ht="18.75">
      <c r="A25" s="4"/>
    </row>
    <row r="26" spans="1:7" ht="18.75">
      <c r="A26" s="4"/>
    </row>
    <row r="27" spans="1:7" ht="18.75">
      <c r="A27" s="4"/>
    </row>
    <row r="28" spans="1:7" ht="18.75">
      <c r="A28" s="4"/>
    </row>
    <row r="29" spans="1:7" ht="18.75">
      <c r="A29" s="4"/>
    </row>
    <row r="30" spans="1:7" ht="18.75">
      <c r="A30" s="4"/>
    </row>
    <row r="31" spans="1:7" ht="18.75">
      <c r="A31" s="4"/>
    </row>
    <row r="32" spans="1:7" ht="18.75">
      <c r="A32" s="4"/>
    </row>
    <row r="33" spans="1:7" ht="18.75">
      <c r="A33" s="4"/>
    </row>
    <row r="34" spans="1:7" ht="18.75">
      <c r="A34" s="4"/>
    </row>
    <row r="35" spans="1:7" ht="18.75">
      <c r="A35" s="4"/>
    </row>
    <row r="36" spans="1:7" ht="18.75">
      <c r="A36" s="4"/>
    </row>
    <row r="37" spans="1:7" ht="18.75">
      <c r="A37" s="4"/>
    </row>
    <row r="38" spans="1:7" ht="18.75">
      <c r="A38" s="4"/>
    </row>
    <row r="39" spans="1:7" ht="18.75">
      <c r="A39" s="4"/>
    </row>
    <row r="40" spans="1:7" ht="18.75">
      <c r="A40" s="4"/>
    </row>
    <row r="41" spans="1:7" ht="15.75">
      <c r="A41" s="5"/>
    </row>
    <row r="42" spans="1:7" ht="15.75">
      <c r="A42" s="5"/>
    </row>
    <row r="43" spans="1:7" ht="15.75" thickBot="1">
      <c r="A43" s="55" t="s">
        <v>6</v>
      </c>
      <c r="B43" s="56"/>
      <c r="C43" s="56"/>
      <c r="D43" s="56"/>
      <c r="E43" s="56"/>
      <c r="F43" s="56"/>
      <c r="G43" s="56"/>
    </row>
    <row r="44" spans="1:7" ht="15.75">
      <c r="A44" s="6" t="s">
        <v>8</v>
      </c>
      <c r="B44" s="60" t="s">
        <v>9</v>
      </c>
      <c r="C44" s="60" t="s">
        <v>10</v>
      </c>
      <c r="D44" s="60" t="s">
        <v>11</v>
      </c>
      <c r="E44" s="60" t="s">
        <v>12</v>
      </c>
      <c r="F44" s="60" t="s">
        <v>13</v>
      </c>
      <c r="G44" s="60" t="s">
        <v>14</v>
      </c>
    </row>
    <row r="45" spans="1:7" ht="48" thickBot="1">
      <c r="A45" s="7" t="s">
        <v>115</v>
      </c>
      <c r="B45" s="61"/>
      <c r="C45" s="61"/>
      <c r="D45" s="61"/>
      <c r="E45" s="61"/>
      <c r="F45" s="61"/>
      <c r="G45" s="61"/>
    </row>
    <row r="46" spans="1:7" ht="15.75" thickBot="1">
      <c r="A46" s="11"/>
      <c r="B46" s="23" t="s">
        <v>86</v>
      </c>
      <c r="C46" s="13"/>
      <c r="D46" s="13"/>
      <c r="E46" s="13"/>
      <c r="F46" s="13"/>
      <c r="G46" s="13"/>
    </row>
    <row r="47" spans="1:7" ht="15.75" thickBot="1">
      <c r="A47" s="11">
        <v>10</v>
      </c>
      <c r="B47" s="12" t="s">
        <v>30</v>
      </c>
      <c r="C47" s="10">
        <v>100</v>
      </c>
      <c r="D47" s="10">
        <v>2.2000000000000002</v>
      </c>
      <c r="E47" s="10">
        <v>4.5999999999999996</v>
      </c>
      <c r="F47" s="10">
        <v>10.88</v>
      </c>
      <c r="G47" s="10">
        <v>93.7</v>
      </c>
    </row>
    <row r="48" spans="1:7" ht="15.75" thickBot="1">
      <c r="A48" s="11">
        <v>7047</v>
      </c>
      <c r="B48" s="12" t="s">
        <v>47</v>
      </c>
      <c r="C48" s="10">
        <v>150</v>
      </c>
      <c r="D48" s="10">
        <v>21.3</v>
      </c>
      <c r="E48" s="10">
        <v>21.65</v>
      </c>
      <c r="F48" s="10">
        <v>4.67</v>
      </c>
      <c r="G48" s="10">
        <v>200</v>
      </c>
    </row>
    <row r="49" spans="1:7" ht="15.75" thickBot="1">
      <c r="A49" s="11">
        <v>78</v>
      </c>
      <c r="B49" s="12" t="s">
        <v>97</v>
      </c>
      <c r="C49" s="10">
        <v>200</v>
      </c>
      <c r="D49" s="10">
        <v>6</v>
      </c>
      <c r="E49" s="10">
        <v>8</v>
      </c>
      <c r="F49" s="10">
        <v>42.6</v>
      </c>
      <c r="G49" s="10">
        <v>272</v>
      </c>
    </row>
    <row r="50" spans="1:7" ht="15.75" thickBot="1">
      <c r="A50" s="11"/>
      <c r="B50" s="12" t="s">
        <v>18</v>
      </c>
      <c r="C50" s="10">
        <v>30</v>
      </c>
      <c r="D50" s="10">
        <v>2.37</v>
      </c>
      <c r="E50" s="10">
        <v>0.3</v>
      </c>
      <c r="F50" s="10">
        <v>15.57</v>
      </c>
      <c r="G50" s="10">
        <v>70.8</v>
      </c>
    </row>
    <row r="51" spans="1:7" ht="15.75" thickBot="1">
      <c r="A51" s="11"/>
      <c r="B51" s="12" t="s">
        <v>26</v>
      </c>
      <c r="C51" s="10">
        <v>30</v>
      </c>
      <c r="D51" s="10">
        <v>1.68</v>
      </c>
      <c r="E51" s="10">
        <v>0.33</v>
      </c>
      <c r="F51" s="10">
        <v>14.82</v>
      </c>
      <c r="G51" s="10">
        <v>68.97</v>
      </c>
    </row>
    <row r="52" spans="1:7" ht="27" thickBot="1">
      <c r="A52" s="11">
        <v>86</v>
      </c>
      <c r="B52" s="12" t="s">
        <v>37</v>
      </c>
      <c r="C52" s="10">
        <v>200</v>
      </c>
      <c r="D52" s="10">
        <v>0.44</v>
      </c>
      <c r="E52" s="10">
        <v>0.02</v>
      </c>
      <c r="F52" s="10">
        <v>27.76</v>
      </c>
      <c r="G52" s="10">
        <v>113</v>
      </c>
    </row>
    <row r="53" spans="1:7" ht="15.75" thickBot="1">
      <c r="A53" s="11"/>
      <c r="B53" s="32" t="s">
        <v>19</v>
      </c>
      <c r="C53" s="33">
        <f>SUM(C47:C52)</f>
        <v>710</v>
      </c>
      <c r="D53" s="33">
        <f>SUM(D47:D52)</f>
        <v>33.99</v>
      </c>
      <c r="E53" s="33">
        <f>SUM(E47:E52)</f>
        <v>34.9</v>
      </c>
      <c r="F53" s="33">
        <f>SUM(F47:F52)</f>
        <v>116.3</v>
      </c>
      <c r="G53" s="33">
        <f>SUM(G47:G52)</f>
        <v>818.47</v>
      </c>
    </row>
    <row r="54" spans="1:7" ht="15.75" thickBot="1">
      <c r="A54" s="57"/>
      <c r="B54" s="58"/>
      <c r="C54" s="58"/>
      <c r="D54" s="58"/>
      <c r="E54" s="58"/>
      <c r="F54" s="58"/>
      <c r="G54" s="59"/>
    </row>
    <row r="55" spans="1:7" ht="15.75" thickBot="1">
      <c r="A55" s="11"/>
      <c r="B55" s="23" t="s">
        <v>87</v>
      </c>
      <c r="C55" s="13"/>
      <c r="D55" s="13"/>
      <c r="E55" s="13"/>
      <c r="F55" s="13"/>
      <c r="G55" s="13"/>
    </row>
    <row r="56" spans="1:7" ht="15.75" thickBot="1">
      <c r="A56" s="11">
        <v>7</v>
      </c>
      <c r="B56" s="12" t="s">
        <v>21</v>
      </c>
      <c r="C56" s="10">
        <v>100</v>
      </c>
      <c r="D56" s="10">
        <v>2.6</v>
      </c>
      <c r="E56" s="10">
        <v>5</v>
      </c>
      <c r="F56" s="10">
        <v>3.1</v>
      </c>
      <c r="G56" s="10">
        <v>69</v>
      </c>
    </row>
    <row r="57" spans="1:7" ht="15.75" thickBot="1">
      <c r="A57" s="11">
        <v>7071</v>
      </c>
      <c r="B57" s="12" t="s">
        <v>22</v>
      </c>
      <c r="C57" s="10">
        <v>80</v>
      </c>
      <c r="D57" s="10">
        <v>10.75</v>
      </c>
      <c r="E57" s="10">
        <v>8.06</v>
      </c>
      <c r="F57" s="10">
        <v>7.47</v>
      </c>
      <c r="G57" s="10">
        <v>179.31</v>
      </c>
    </row>
    <row r="58" spans="1:7" ht="15.75" thickBot="1">
      <c r="A58" s="11">
        <v>302</v>
      </c>
      <c r="B58" s="12" t="s">
        <v>23</v>
      </c>
      <c r="C58" s="10">
        <v>200</v>
      </c>
      <c r="D58" s="10">
        <v>18.600000000000001</v>
      </c>
      <c r="E58" s="10">
        <v>4.4000000000000004</v>
      </c>
      <c r="F58" s="10">
        <v>88.6</v>
      </c>
      <c r="G58" s="10">
        <v>478.4</v>
      </c>
    </row>
    <row r="59" spans="1:7" ht="15.75" thickBot="1">
      <c r="A59" s="11">
        <v>96</v>
      </c>
      <c r="B59" s="12" t="s">
        <v>24</v>
      </c>
      <c r="C59" s="10">
        <v>50</v>
      </c>
      <c r="D59" s="10">
        <v>1.3</v>
      </c>
      <c r="E59" s="10">
        <v>2.4</v>
      </c>
      <c r="F59" s="10">
        <v>4.2</v>
      </c>
      <c r="G59" s="10">
        <v>44</v>
      </c>
    </row>
    <row r="60" spans="1:7" ht="27" thickBot="1">
      <c r="A60" s="11">
        <v>84</v>
      </c>
      <c r="B60" s="12" t="s">
        <v>25</v>
      </c>
      <c r="C60" s="10">
        <v>200</v>
      </c>
      <c r="D60" s="10">
        <v>0.44</v>
      </c>
      <c r="E60" s="10">
        <v>0.02</v>
      </c>
      <c r="F60" s="10">
        <v>27.76</v>
      </c>
      <c r="G60" s="10">
        <v>113</v>
      </c>
    </row>
    <row r="61" spans="1:7" ht="15.75" thickBot="1">
      <c r="A61" s="11"/>
      <c r="B61" s="12" t="s">
        <v>18</v>
      </c>
      <c r="C61" s="10">
        <v>30</v>
      </c>
      <c r="D61" s="10">
        <v>2.37</v>
      </c>
      <c r="E61" s="10">
        <v>0.3</v>
      </c>
      <c r="F61" s="10">
        <v>15.57</v>
      </c>
      <c r="G61" s="10">
        <v>70.8</v>
      </c>
    </row>
    <row r="62" spans="1:7" ht="15.75" thickBot="1">
      <c r="A62" s="11"/>
      <c r="B62" s="12" t="s">
        <v>26</v>
      </c>
      <c r="C62" s="10">
        <v>30</v>
      </c>
      <c r="D62" s="10">
        <v>1.68</v>
      </c>
      <c r="E62" s="10">
        <v>0.33</v>
      </c>
      <c r="F62" s="10">
        <v>14.82</v>
      </c>
      <c r="G62" s="10">
        <v>68.97</v>
      </c>
    </row>
    <row r="63" spans="1:7" ht="15.75" thickBot="1">
      <c r="A63" s="11"/>
      <c r="B63" s="32" t="s">
        <v>27</v>
      </c>
      <c r="C63" s="33">
        <f>SUM(C56:C62)</f>
        <v>690</v>
      </c>
      <c r="D63" s="33">
        <f>SUM(D56:D62)</f>
        <v>37.739999999999995</v>
      </c>
      <c r="E63" s="33">
        <f>SUM(E56:E62)</f>
        <v>20.509999999999998</v>
      </c>
      <c r="F63" s="33">
        <f>SUM(F56:F62)</f>
        <v>161.51999999999998</v>
      </c>
      <c r="G63" s="33">
        <f>SUM(G56:G62)</f>
        <v>1023.48</v>
      </c>
    </row>
    <row r="64" spans="1:7" ht="15.75" thickBot="1">
      <c r="A64" s="14"/>
    </row>
    <row r="65" spans="1:7" ht="15.75" thickBot="1">
      <c r="A65" s="24"/>
      <c r="B65" s="25" t="s">
        <v>88</v>
      </c>
      <c r="C65" s="26"/>
      <c r="D65" s="26"/>
      <c r="E65" s="26"/>
      <c r="F65" s="26"/>
      <c r="G65" s="26"/>
    </row>
    <row r="66" spans="1:7" ht="15.75" thickBot="1">
      <c r="A66" s="11">
        <v>15</v>
      </c>
      <c r="B66" s="12" t="s">
        <v>15</v>
      </c>
      <c r="C66" s="10">
        <v>20</v>
      </c>
      <c r="D66" s="10">
        <v>0.62</v>
      </c>
      <c r="E66" s="10">
        <v>0.04</v>
      </c>
      <c r="F66" s="10">
        <v>1.3</v>
      </c>
      <c r="G66" s="10">
        <v>8</v>
      </c>
    </row>
    <row r="67" spans="1:7" ht="27" thickBot="1">
      <c r="A67" s="11">
        <v>17</v>
      </c>
      <c r="B67" s="29" t="s">
        <v>85</v>
      </c>
      <c r="C67" s="26">
        <v>250</v>
      </c>
      <c r="D67" s="26">
        <v>3.55</v>
      </c>
      <c r="E67" s="26">
        <v>5.0999999999999996</v>
      </c>
      <c r="F67" s="26">
        <v>14.52</v>
      </c>
      <c r="G67" s="26">
        <v>118.25</v>
      </c>
    </row>
    <row r="68" spans="1:7" ht="15.75" thickBot="1">
      <c r="A68" s="11"/>
      <c r="B68" s="30" t="s">
        <v>31</v>
      </c>
      <c r="C68" s="10">
        <v>5</v>
      </c>
      <c r="D68" s="10">
        <v>0.15</v>
      </c>
      <c r="E68" s="10">
        <v>1.52</v>
      </c>
      <c r="F68" s="10">
        <v>0.15</v>
      </c>
      <c r="G68" s="10">
        <v>14.8</v>
      </c>
    </row>
    <row r="69" spans="1:7" ht="15.75" thickBot="1">
      <c r="A69" s="11">
        <v>80</v>
      </c>
      <c r="B69" s="12" t="s">
        <v>103</v>
      </c>
      <c r="C69" s="10">
        <v>50</v>
      </c>
      <c r="D69" s="10">
        <v>3.84</v>
      </c>
      <c r="E69" s="10">
        <v>3.06</v>
      </c>
      <c r="F69" s="10">
        <v>48.75</v>
      </c>
      <c r="G69" s="10">
        <v>237.9</v>
      </c>
    </row>
    <row r="70" spans="1:7" ht="15.75" thickBot="1">
      <c r="A70" s="11">
        <v>89</v>
      </c>
      <c r="B70" s="29" t="s">
        <v>17</v>
      </c>
      <c r="C70" s="26">
        <v>200</v>
      </c>
      <c r="D70" s="26">
        <v>0.2</v>
      </c>
      <c r="E70" s="26">
        <v>0</v>
      </c>
      <c r="F70" s="26">
        <v>15</v>
      </c>
      <c r="G70" s="26">
        <v>58</v>
      </c>
    </row>
    <row r="71" spans="1:7" ht="15.75" thickBot="1">
      <c r="A71" s="11"/>
      <c r="B71" s="12" t="s">
        <v>18</v>
      </c>
      <c r="C71" s="10">
        <v>30</v>
      </c>
      <c r="D71" s="10">
        <v>2.37</v>
      </c>
      <c r="E71" s="10">
        <v>0.3</v>
      </c>
      <c r="F71" s="10">
        <v>15.57</v>
      </c>
      <c r="G71" s="10">
        <v>70.8</v>
      </c>
    </row>
    <row r="72" spans="1:7" ht="15.75" thickBot="1">
      <c r="A72" s="11"/>
      <c r="B72" s="12" t="s">
        <v>26</v>
      </c>
      <c r="C72" s="10">
        <v>30</v>
      </c>
      <c r="D72" s="10">
        <v>1.68</v>
      </c>
      <c r="E72" s="10">
        <v>0.33</v>
      </c>
      <c r="F72" s="10">
        <v>14.82</v>
      </c>
      <c r="G72" s="10">
        <v>68.97</v>
      </c>
    </row>
    <row r="73" spans="1:7" ht="15.75" thickBot="1">
      <c r="A73" s="11"/>
      <c r="B73" s="32" t="s">
        <v>32</v>
      </c>
      <c r="C73" s="33">
        <f>SUM(C66:C72)</f>
        <v>585</v>
      </c>
      <c r="D73" s="33">
        <f>SUM(D66:D72)</f>
        <v>12.41</v>
      </c>
      <c r="E73" s="33">
        <f>SUM(E66:E72)</f>
        <v>10.350000000000001</v>
      </c>
      <c r="F73" s="33">
        <f>SUM(F66:F72)</f>
        <v>110.10999999999999</v>
      </c>
      <c r="G73" s="33">
        <f>SUM(G66:G72)</f>
        <v>576.72</v>
      </c>
    </row>
    <row r="74" spans="1:7" ht="15.75" thickBot="1">
      <c r="A74" s="57"/>
      <c r="B74" s="58"/>
      <c r="C74" s="58"/>
      <c r="D74" s="58"/>
      <c r="E74" s="58"/>
      <c r="F74" s="58"/>
      <c r="G74" s="59"/>
    </row>
    <row r="75" spans="1:7" ht="15.75" thickBot="1">
      <c r="A75" s="8"/>
      <c r="B75" s="23" t="s">
        <v>89</v>
      </c>
      <c r="C75" s="10"/>
      <c r="D75" s="10"/>
      <c r="E75" s="10"/>
      <c r="F75" s="10"/>
      <c r="G75" s="10"/>
    </row>
    <row r="76" spans="1:7" ht="15.75" thickBot="1">
      <c r="A76" s="11">
        <v>10</v>
      </c>
      <c r="B76" s="12" t="s">
        <v>33</v>
      </c>
      <c r="C76" s="10">
        <v>100</v>
      </c>
      <c r="D76" s="10">
        <v>2.35</v>
      </c>
      <c r="E76" s="10">
        <v>4.5999999999999996</v>
      </c>
      <c r="F76" s="10">
        <v>12.33</v>
      </c>
      <c r="G76" s="10">
        <v>100.1</v>
      </c>
    </row>
    <row r="77" spans="1:7" ht="15.75" thickBot="1">
      <c r="A77" s="11">
        <v>7058</v>
      </c>
      <c r="B77" s="12" t="s">
        <v>34</v>
      </c>
      <c r="C77" s="10">
        <v>100</v>
      </c>
      <c r="D77" s="10">
        <v>13.3</v>
      </c>
      <c r="E77" s="10">
        <v>11.97</v>
      </c>
      <c r="F77" s="10">
        <v>19.32</v>
      </c>
      <c r="G77" s="10">
        <v>214.19</v>
      </c>
    </row>
    <row r="78" spans="1:7" ht="15.75" thickBot="1">
      <c r="A78" s="11">
        <v>32</v>
      </c>
      <c r="B78" s="12" t="s">
        <v>35</v>
      </c>
      <c r="C78" s="10">
        <v>200</v>
      </c>
      <c r="D78" s="10">
        <v>1.93</v>
      </c>
      <c r="E78" s="10">
        <v>2.29</v>
      </c>
      <c r="F78" s="10">
        <v>15.08</v>
      </c>
      <c r="G78" s="10">
        <v>86.9</v>
      </c>
    </row>
    <row r="79" spans="1:7" ht="15.75" thickBot="1">
      <c r="A79" s="11"/>
      <c r="B79" s="12" t="s">
        <v>18</v>
      </c>
      <c r="C79" s="10">
        <v>30</v>
      </c>
      <c r="D79" s="10">
        <v>2.37</v>
      </c>
      <c r="E79" s="10" t="s">
        <v>29</v>
      </c>
      <c r="F79" s="10">
        <v>15.57</v>
      </c>
      <c r="G79" s="10">
        <v>70.8</v>
      </c>
    </row>
    <row r="80" spans="1:7" ht="15.75" thickBot="1">
      <c r="A80" s="11"/>
      <c r="B80" s="12" t="s">
        <v>26</v>
      </c>
      <c r="C80" s="10">
        <v>30</v>
      </c>
      <c r="D80" s="10">
        <v>1.68</v>
      </c>
      <c r="E80" s="10">
        <v>0.33</v>
      </c>
      <c r="F80" s="10">
        <v>14.82</v>
      </c>
      <c r="G80" s="10">
        <v>68.97</v>
      </c>
    </row>
    <row r="81" spans="1:7" ht="15.75" thickBot="1">
      <c r="A81" s="11">
        <v>80</v>
      </c>
      <c r="B81" s="12" t="s">
        <v>103</v>
      </c>
      <c r="C81" s="10">
        <v>50</v>
      </c>
      <c r="D81" s="10">
        <v>3.84</v>
      </c>
      <c r="E81" s="10">
        <v>3.06</v>
      </c>
      <c r="F81" s="10">
        <v>48.75</v>
      </c>
      <c r="G81" s="10">
        <v>237.9</v>
      </c>
    </row>
    <row r="82" spans="1:7" ht="27" thickBot="1">
      <c r="A82" s="11">
        <v>380</v>
      </c>
      <c r="B82" s="12" t="s">
        <v>39</v>
      </c>
      <c r="C82" s="10">
        <v>200</v>
      </c>
      <c r="D82" s="10">
        <v>2.86</v>
      </c>
      <c r="E82" s="10">
        <v>1.94</v>
      </c>
      <c r="F82" s="10">
        <v>20.66</v>
      </c>
      <c r="G82" s="10">
        <v>112</v>
      </c>
    </row>
    <row r="83" spans="1:7" ht="15.75" thickBot="1">
      <c r="A83" s="11"/>
      <c r="B83" s="32" t="s">
        <v>38</v>
      </c>
      <c r="C83" s="33">
        <f t="shared" ref="C83:F83" si="0">SUM(C76:C82)</f>
        <v>710</v>
      </c>
      <c r="D83" s="33">
        <f t="shared" si="0"/>
        <v>28.330000000000002</v>
      </c>
      <c r="E83" s="33">
        <f t="shared" si="0"/>
        <v>24.189999999999998</v>
      </c>
      <c r="F83" s="33">
        <f t="shared" si="0"/>
        <v>146.53</v>
      </c>
      <c r="G83" s="33">
        <f>SUM(G76:G82)</f>
        <v>890.8599999999999</v>
      </c>
    </row>
    <row r="84" spans="1:7" ht="15.75" thickBot="1">
      <c r="A84" s="11"/>
      <c r="B84" s="9"/>
      <c r="C84" s="13"/>
      <c r="D84" s="13"/>
      <c r="E84" s="13"/>
      <c r="F84" s="13"/>
      <c r="G84" s="13"/>
    </row>
    <row r="85" spans="1:7" ht="15.75" thickBot="1">
      <c r="A85" s="11"/>
      <c r="B85" s="23" t="s">
        <v>90</v>
      </c>
      <c r="C85" s="13"/>
      <c r="D85" s="13"/>
      <c r="E85" s="13"/>
      <c r="F85" s="13"/>
      <c r="G85" s="13"/>
    </row>
    <row r="86" spans="1:7" ht="15.75" thickBot="1">
      <c r="A86" s="11">
        <v>14</v>
      </c>
      <c r="B86" s="29" t="s">
        <v>28</v>
      </c>
      <c r="C86" s="26">
        <v>20</v>
      </c>
      <c r="D86" s="26">
        <v>0.62</v>
      </c>
      <c r="E86" s="26">
        <v>0.04</v>
      </c>
      <c r="F86" s="10">
        <v>1.3</v>
      </c>
      <c r="G86" s="10">
        <v>8</v>
      </c>
    </row>
    <row r="87" spans="1:7" ht="25.5" thickBot="1">
      <c r="A87" s="11">
        <v>207</v>
      </c>
      <c r="B87" s="43" t="s">
        <v>108</v>
      </c>
      <c r="C87" s="40" t="s">
        <v>109</v>
      </c>
      <c r="D87" s="41">
        <v>9.56</v>
      </c>
      <c r="E87" s="40">
        <v>8.58</v>
      </c>
      <c r="F87" s="26">
        <v>39.24</v>
      </c>
      <c r="G87" s="41">
        <v>272</v>
      </c>
    </row>
    <row r="88" spans="1:7" ht="15.75" thickBot="1">
      <c r="A88" s="11">
        <v>80</v>
      </c>
      <c r="B88" s="12" t="s">
        <v>103</v>
      </c>
      <c r="C88" s="10">
        <v>50</v>
      </c>
      <c r="D88" s="10">
        <v>3.84</v>
      </c>
      <c r="E88" s="10">
        <v>3.06</v>
      </c>
      <c r="F88" s="10">
        <v>48.75</v>
      </c>
      <c r="G88" s="10">
        <v>237.9</v>
      </c>
    </row>
    <row r="89" spans="1:7" ht="15.75" thickBot="1">
      <c r="A89" s="11">
        <v>89</v>
      </c>
      <c r="B89" s="29" t="s">
        <v>17</v>
      </c>
      <c r="C89" s="26">
        <v>200</v>
      </c>
      <c r="D89" s="26">
        <v>0.2</v>
      </c>
      <c r="E89" s="26">
        <v>0</v>
      </c>
      <c r="F89" s="26">
        <v>15</v>
      </c>
      <c r="G89" s="26">
        <v>58</v>
      </c>
    </row>
    <row r="90" spans="1:7" ht="15.75" thickBot="1">
      <c r="A90" s="11"/>
      <c r="B90" s="12" t="s">
        <v>18</v>
      </c>
      <c r="C90" s="10">
        <v>50</v>
      </c>
      <c r="D90" s="10">
        <v>2.37</v>
      </c>
      <c r="E90" s="10">
        <v>0.3</v>
      </c>
      <c r="F90" s="10">
        <v>15.57</v>
      </c>
      <c r="G90" s="10">
        <v>70.8</v>
      </c>
    </row>
    <row r="91" spans="1:7" ht="15.75" thickBot="1">
      <c r="A91" s="11"/>
      <c r="B91" s="12" t="s">
        <v>26</v>
      </c>
      <c r="C91" s="10">
        <v>30</v>
      </c>
      <c r="D91" s="10">
        <v>1.68</v>
      </c>
      <c r="E91" s="10">
        <v>0.33</v>
      </c>
      <c r="F91" s="10">
        <v>14.82</v>
      </c>
      <c r="G91" s="10">
        <v>68.97</v>
      </c>
    </row>
    <row r="92" spans="1:7" ht="15.75" thickBot="1">
      <c r="A92" s="11"/>
      <c r="B92" s="32" t="s">
        <v>41</v>
      </c>
      <c r="C92" s="33">
        <f>SUM(C86:C91)</f>
        <v>350</v>
      </c>
      <c r="D92" s="33">
        <f>SUM(D86:D91)</f>
        <v>18.27</v>
      </c>
      <c r="E92" s="33">
        <f>SUM(E86:E91)</f>
        <v>12.31</v>
      </c>
      <c r="F92" s="33">
        <f>SUM(F86:F91)</f>
        <v>134.67999999999998</v>
      </c>
      <c r="G92" s="33">
        <f>SUM(G86:G91)</f>
        <v>715.67</v>
      </c>
    </row>
    <row r="93" spans="1:7" ht="15.75" thickBot="1">
      <c r="A93" s="34"/>
      <c r="B93" s="35" t="s">
        <v>42</v>
      </c>
      <c r="C93" s="36"/>
      <c r="D93" s="36">
        <f>+D83+D73+D63+D53</f>
        <v>112.47</v>
      </c>
      <c r="E93" s="36">
        <f>+E83+E73+E63+E53</f>
        <v>89.949999999999989</v>
      </c>
      <c r="F93" s="36">
        <f>+F83+F73+F63+F53</f>
        <v>534.45999999999992</v>
      </c>
      <c r="G93" s="36">
        <f>+G83+G73+G63+G53</f>
        <v>3309.5299999999997</v>
      </c>
    </row>
    <row r="94" spans="1:7" ht="15.75" thickBot="1">
      <c r="A94" s="27"/>
      <c r="B94" s="25" t="s">
        <v>91</v>
      </c>
      <c r="C94" s="28"/>
      <c r="D94" s="28"/>
      <c r="E94" s="28"/>
      <c r="F94" s="28"/>
      <c r="G94" s="28"/>
    </row>
    <row r="95" spans="1:7" ht="15.75" thickBot="1">
      <c r="A95" s="11">
        <v>85</v>
      </c>
      <c r="B95" s="12" t="s">
        <v>111</v>
      </c>
      <c r="C95" s="10">
        <v>50</v>
      </c>
      <c r="D95" s="10">
        <v>3.48</v>
      </c>
      <c r="E95" s="10">
        <v>8.32</v>
      </c>
      <c r="F95" s="10">
        <v>17.2</v>
      </c>
      <c r="G95" s="10">
        <v>157.6</v>
      </c>
    </row>
    <row r="96" spans="1:7" ht="27" thickBot="1">
      <c r="A96" s="31">
        <v>38</v>
      </c>
      <c r="B96" s="12" t="s">
        <v>101</v>
      </c>
      <c r="C96" s="10">
        <v>210</v>
      </c>
      <c r="D96" s="10">
        <v>7.13</v>
      </c>
      <c r="E96" s="10">
        <v>13.77</v>
      </c>
      <c r="F96" s="10">
        <v>34.93</v>
      </c>
      <c r="G96" s="10">
        <v>284.10000000000002</v>
      </c>
    </row>
    <row r="97" spans="1:7" ht="27" thickBot="1">
      <c r="A97" s="31">
        <v>380</v>
      </c>
      <c r="B97" s="12" t="s">
        <v>39</v>
      </c>
      <c r="C97" s="10">
        <v>200</v>
      </c>
      <c r="D97" s="10">
        <v>5.6</v>
      </c>
      <c r="E97" s="10">
        <v>6.4</v>
      </c>
      <c r="F97" s="10">
        <v>24.37</v>
      </c>
      <c r="G97" s="10">
        <v>172.1</v>
      </c>
    </row>
    <row r="98" spans="1:7" ht="15.75" thickBot="1">
      <c r="A98" s="11">
        <v>80</v>
      </c>
      <c r="B98" s="12" t="s">
        <v>103</v>
      </c>
      <c r="C98" s="10">
        <v>50</v>
      </c>
      <c r="D98" s="10">
        <v>3.84</v>
      </c>
      <c r="E98" s="10">
        <v>3.06</v>
      </c>
      <c r="F98" s="10">
        <v>48.75</v>
      </c>
      <c r="G98" s="10">
        <v>237.9</v>
      </c>
    </row>
    <row r="99" spans="1:7" ht="15.75" thickBot="1">
      <c r="A99" s="31"/>
      <c r="B99" s="12" t="s">
        <v>18</v>
      </c>
      <c r="C99" s="10">
        <v>30</v>
      </c>
      <c r="D99" s="10">
        <v>2.37</v>
      </c>
      <c r="E99" s="10" t="s">
        <v>29</v>
      </c>
      <c r="F99" s="10">
        <v>15.57</v>
      </c>
      <c r="G99" s="10">
        <v>70.8</v>
      </c>
    </row>
    <row r="100" spans="1:7" ht="15.75" thickBot="1">
      <c r="A100" s="31"/>
      <c r="B100" s="12" t="s">
        <v>26</v>
      </c>
      <c r="C100" s="10">
        <v>30</v>
      </c>
      <c r="D100" s="10">
        <v>1.68</v>
      </c>
      <c r="E100" s="10">
        <v>0.33</v>
      </c>
      <c r="F100" s="10">
        <v>14.82</v>
      </c>
      <c r="G100" s="10">
        <v>68.97</v>
      </c>
    </row>
    <row r="101" spans="1:7" ht="15.75" thickBot="1">
      <c r="A101" s="11">
        <v>445</v>
      </c>
      <c r="B101" s="12" t="s">
        <v>106</v>
      </c>
      <c r="C101" s="10">
        <v>200</v>
      </c>
      <c r="D101" s="10">
        <v>1</v>
      </c>
      <c r="E101" s="10">
        <v>0</v>
      </c>
      <c r="F101" s="10">
        <v>18.2</v>
      </c>
      <c r="G101" s="10">
        <v>76</v>
      </c>
    </row>
    <row r="102" spans="1:7" ht="15.75" thickBot="1">
      <c r="A102" s="31"/>
      <c r="B102" s="32" t="s">
        <v>43</v>
      </c>
      <c r="C102" s="33">
        <f t="shared" ref="C102:F102" si="1">SUM(C95:C101)</f>
        <v>770</v>
      </c>
      <c r="D102" s="33">
        <f t="shared" si="1"/>
        <v>25.1</v>
      </c>
      <c r="E102" s="33">
        <f t="shared" si="1"/>
        <v>31.88</v>
      </c>
      <c r="F102" s="33">
        <f t="shared" si="1"/>
        <v>173.83999999999997</v>
      </c>
      <c r="G102" s="33">
        <f>SUM(G95:G101)</f>
        <v>1067.47</v>
      </c>
    </row>
    <row r="103" spans="1:7" ht="15.75" thickBot="1">
      <c r="A103" s="24"/>
      <c r="B103" s="23" t="s">
        <v>92</v>
      </c>
      <c r="C103" s="10"/>
      <c r="D103" s="10"/>
      <c r="E103" s="10"/>
      <c r="F103" s="10"/>
      <c r="G103" s="10"/>
    </row>
    <row r="104" spans="1:7" ht="15.75" thickBot="1">
      <c r="A104" s="11">
        <v>10</v>
      </c>
      <c r="B104" s="12" t="s">
        <v>33</v>
      </c>
      <c r="C104" s="10">
        <v>100</v>
      </c>
      <c r="D104" s="10">
        <v>2.35</v>
      </c>
      <c r="E104" s="10">
        <v>4.5999999999999996</v>
      </c>
      <c r="F104" s="10">
        <v>12.33</v>
      </c>
      <c r="G104" s="10">
        <v>100.1</v>
      </c>
    </row>
    <row r="105" spans="1:7" ht="27" thickBot="1">
      <c r="A105" s="27">
        <v>235</v>
      </c>
      <c r="B105" s="42" t="s">
        <v>36</v>
      </c>
      <c r="C105" s="26">
        <v>250</v>
      </c>
      <c r="D105" s="26">
        <v>2.69</v>
      </c>
      <c r="E105" s="26">
        <v>2.84</v>
      </c>
      <c r="F105" s="26">
        <v>17.14</v>
      </c>
      <c r="G105" s="26">
        <v>104.75</v>
      </c>
    </row>
    <row r="106" spans="1:7" ht="27" thickBot="1">
      <c r="A106" s="11">
        <v>84</v>
      </c>
      <c r="B106" s="12" t="s">
        <v>25</v>
      </c>
      <c r="C106" s="10">
        <v>200</v>
      </c>
      <c r="D106" s="10">
        <v>0.44</v>
      </c>
      <c r="E106" s="10">
        <v>0.02</v>
      </c>
      <c r="F106" s="10">
        <v>27.76</v>
      </c>
      <c r="G106" s="10">
        <v>113</v>
      </c>
    </row>
    <row r="107" spans="1:7" ht="15.75" thickBot="1">
      <c r="A107" s="11">
        <v>80</v>
      </c>
      <c r="B107" s="12" t="s">
        <v>103</v>
      </c>
      <c r="C107" s="10">
        <v>50</v>
      </c>
      <c r="D107" s="10">
        <v>3.84</v>
      </c>
      <c r="E107" s="10">
        <v>3.06</v>
      </c>
      <c r="F107" s="10">
        <v>48.75</v>
      </c>
      <c r="G107" s="10">
        <v>237.9</v>
      </c>
    </row>
    <row r="108" spans="1:7" ht="15.75" thickBot="1">
      <c r="A108" s="11"/>
      <c r="B108" s="12" t="s">
        <v>18</v>
      </c>
      <c r="C108" s="10">
        <v>30</v>
      </c>
      <c r="D108" s="10">
        <v>2.37</v>
      </c>
      <c r="E108" s="10">
        <v>0.3</v>
      </c>
      <c r="F108" s="10">
        <v>15.57</v>
      </c>
      <c r="G108" s="10">
        <v>70.8</v>
      </c>
    </row>
    <row r="109" spans="1:7" ht="15.75" thickBot="1">
      <c r="A109" s="11"/>
      <c r="B109" s="12" t="s">
        <v>26</v>
      </c>
      <c r="C109" s="10">
        <v>30</v>
      </c>
      <c r="D109" s="10">
        <v>1.68</v>
      </c>
      <c r="E109" s="10">
        <v>0.33</v>
      </c>
      <c r="F109" s="10">
        <v>14.82</v>
      </c>
      <c r="G109" s="10">
        <v>68.97</v>
      </c>
    </row>
    <row r="110" spans="1:7" ht="15.75" thickBot="1">
      <c r="A110" s="11"/>
      <c r="B110" s="32" t="s">
        <v>44</v>
      </c>
      <c r="C110" s="33">
        <f>SUM(C104:C109)</f>
        <v>660</v>
      </c>
      <c r="D110" s="33">
        <f>SUM(D104:D109)</f>
        <v>13.370000000000001</v>
      </c>
      <c r="E110" s="33">
        <f>SUM(E104:E109)</f>
        <v>11.15</v>
      </c>
      <c r="F110" s="33">
        <f>SUM(F104:F109)</f>
        <v>136.37</v>
      </c>
      <c r="G110" s="33">
        <f>SUM(G104:G109)</f>
        <v>695.52</v>
      </c>
    </row>
    <row r="111" spans="1:7" ht="15.75" thickBot="1">
      <c r="A111" s="11"/>
      <c r="B111" s="23" t="s">
        <v>93</v>
      </c>
      <c r="C111" s="10"/>
      <c r="D111" s="10"/>
      <c r="E111" s="10"/>
      <c r="F111" s="10"/>
      <c r="G111" s="10"/>
    </row>
    <row r="112" spans="1:7" ht="15.75" thickBot="1">
      <c r="A112" s="11">
        <v>15</v>
      </c>
      <c r="B112" s="12" t="s">
        <v>15</v>
      </c>
      <c r="C112" s="10">
        <v>20</v>
      </c>
      <c r="D112" s="10">
        <v>0.62</v>
      </c>
      <c r="E112" s="10">
        <v>0.04</v>
      </c>
      <c r="F112" s="10">
        <v>1.3</v>
      </c>
      <c r="G112" s="10">
        <v>8</v>
      </c>
    </row>
    <row r="113" spans="1:7" ht="15.75" thickBot="1">
      <c r="A113" s="11">
        <v>7058</v>
      </c>
      <c r="B113" s="12" t="s">
        <v>45</v>
      </c>
      <c r="C113" s="10">
        <v>80</v>
      </c>
      <c r="D113" s="10">
        <v>14.8</v>
      </c>
      <c r="E113" s="10">
        <v>13.04</v>
      </c>
      <c r="F113" s="10">
        <v>14.72</v>
      </c>
      <c r="G113" s="10">
        <v>238.4</v>
      </c>
    </row>
    <row r="114" spans="1:7" ht="15.75" thickBot="1">
      <c r="A114" s="11">
        <v>302</v>
      </c>
      <c r="B114" s="12" t="s">
        <v>23</v>
      </c>
      <c r="C114" s="10">
        <v>200</v>
      </c>
      <c r="D114" s="10">
        <v>18.600000000000001</v>
      </c>
      <c r="E114" s="10">
        <v>4.4000000000000004</v>
      </c>
      <c r="F114" s="10">
        <v>88.6</v>
      </c>
      <c r="G114" s="10">
        <v>478.4</v>
      </c>
    </row>
    <row r="115" spans="1:7" ht="15.75" thickBot="1">
      <c r="A115" s="11">
        <v>96</v>
      </c>
      <c r="B115" s="12" t="s">
        <v>24</v>
      </c>
      <c r="C115" s="10">
        <v>50</v>
      </c>
      <c r="D115" s="10">
        <v>1.3</v>
      </c>
      <c r="E115" s="10">
        <v>2.4</v>
      </c>
      <c r="F115" s="10">
        <v>4.2</v>
      </c>
      <c r="G115" s="10">
        <v>44</v>
      </c>
    </row>
    <row r="116" spans="1:7" ht="15.75" thickBot="1">
      <c r="A116" s="11">
        <v>85</v>
      </c>
      <c r="B116" s="12" t="s">
        <v>40</v>
      </c>
      <c r="C116" s="10">
        <v>200</v>
      </c>
      <c r="D116" s="10">
        <v>0.2</v>
      </c>
      <c r="E116" s="10">
        <v>0</v>
      </c>
      <c r="F116" s="10">
        <v>30.6</v>
      </c>
      <c r="G116" s="10">
        <v>118</v>
      </c>
    </row>
    <row r="117" spans="1:7" ht="15.75" thickBot="1">
      <c r="A117" s="11"/>
      <c r="B117" s="12" t="s">
        <v>18</v>
      </c>
      <c r="C117" s="10">
        <v>30</v>
      </c>
      <c r="D117" s="10">
        <v>2.37</v>
      </c>
      <c r="E117" s="10">
        <v>0.3</v>
      </c>
      <c r="F117" s="10">
        <v>15.57</v>
      </c>
      <c r="G117" s="10">
        <v>70.8</v>
      </c>
    </row>
    <row r="118" spans="1:7" ht="15.75" thickBot="1">
      <c r="A118" s="11"/>
      <c r="B118" s="12" t="s">
        <v>26</v>
      </c>
      <c r="C118" s="10">
        <v>30</v>
      </c>
      <c r="D118" s="10">
        <v>1.68</v>
      </c>
      <c r="E118" s="10">
        <v>0.33</v>
      </c>
      <c r="F118" s="10">
        <v>14.82</v>
      </c>
      <c r="G118" s="10">
        <v>68.97</v>
      </c>
    </row>
    <row r="119" spans="1:7" ht="15.75" thickBot="1">
      <c r="A119" s="11"/>
      <c r="B119" s="32" t="s">
        <v>46</v>
      </c>
      <c r="C119" s="33">
        <f>SUM(C112:C118)</f>
        <v>610</v>
      </c>
      <c r="D119" s="33">
        <f>SUM(D112:D118)</f>
        <v>39.57</v>
      </c>
      <c r="E119" s="33">
        <f>SUM(E112:E118)</f>
        <v>20.509999999999994</v>
      </c>
      <c r="F119" s="33">
        <f>SUM(F112:F118)</f>
        <v>169.80999999999997</v>
      </c>
      <c r="G119" s="33">
        <f>SUM(G112:G118)</f>
        <v>1026.57</v>
      </c>
    </row>
    <row r="120" spans="1:7" ht="15.75" thickBot="1">
      <c r="A120" s="27"/>
      <c r="B120" s="25" t="s">
        <v>94</v>
      </c>
      <c r="C120" s="28"/>
      <c r="D120" s="28"/>
      <c r="E120" s="28"/>
      <c r="F120" s="28"/>
      <c r="G120" s="28"/>
    </row>
    <row r="121" spans="1:7" ht="15.75" thickBot="1">
      <c r="A121" s="11">
        <v>14</v>
      </c>
      <c r="B121" s="12" t="s">
        <v>28</v>
      </c>
      <c r="C121" s="10">
        <v>20</v>
      </c>
      <c r="D121" s="10">
        <v>0.62</v>
      </c>
      <c r="E121" s="10">
        <v>0.04</v>
      </c>
      <c r="F121" s="10">
        <v>1.3</v>
      </c>
      <c r="G121" s="10">
        <v>8</v>
      </c>
    </row>
    <row r="122" spans="1:7" ht="15.75" thickBot="1">
      <c r="A122" s="11">
        <v>7047</v>
      </c>
      <c r="B122" s="37" t="s">
        <v>47</v>
      </c>
      <c r="C122" s="10">
        <v>150</v>
      </c>
      <c r="D122" s="10">
        <v>21.3</v>
      </c>
      <c r="E122" s="10">
        <v>21.65</v>
      </c>
      <c r="F122" s="10">
        <v>4.67</v>
      </c>
      <c r="G122" s="10">
        <v>200</v>
      </c>
    </row>
    <row r="123" spans="1:7" ht="15.75" thickBot="1">
      <c r="A123" s="11">
        <v>32</v>
      </c>
      <c r="B123" s="12" t="s">
        <v>35</v>
      </c>
      <c r="C123" s="10">
        <v>200</v>
      </c>
      <c r="D123" s="10">
        <v>1.93</v>
      </c>
      <c r="E123" s="10">
        <v>2.29</v>
      </c>
      <c r="F123" s="10">
        <v>15.08</v>
      </c>
      <c r="G123" s="10">
        <v>86.9</v>
      </c>
    </row>
    <row r="124" spans="1:7" ht="27" thickBot="1">
      <c r="A124" s="11">
        <v>86</v>
      </c>
      <c r="B124" s="12" t="s">
        <v>37</v>
      </c>
      <c r="C124" s="10">
        <v>200</v>
      </c>
      <c r="D124" s="10">
        <v>0.44</v>
      </c>
      <c r="E124" s="10">
        <v>0.02</v>
      </c>
      <c r="F124" s="10">
        <v>27.76</v>
      </c>
      <c r="G124" s="10">
        <v>113</v>
      </c>
    </row>
    <row r="125" spans="1:7" ht="15.75" thickBot="1">
      <c r="A125" s="11">
        <v>80</v>
      </c>
      <c r="B125" s="12" t="s">
        <v>103</v>
      </c>
      <c r="C125" s="10">
        <v>50</v>
      </c>
      <c r="D125" s="10">
        <v>3.84</v>
      </c>
      <c r="E125" s="10">
        <v>3.06</v>
      </c>
      <c r="F125" s="10">
        <v>48.75</v>
      </c>
      <c r="G125" s="10">
        <v>237.9</v>
      </c>
    </row>
    <row r="126" spans="1:7" ht="15.75" thickBot="1">
      <c r="A126" s="11"/>
      <c r="B126" s="12" t="s">
        <v>18</v>
      </c>
      <c r="C126" s="10">
        <v>30</v>
      </c>
      <c r="D126" s="10">
        <v>2.37</v>
      </c>
      <c r="E126" s="10">
        <v>0.3</v>
      </c>
      <c r="F126" s="10">
        <v>15.57</v>
      </c>
      <c r="G126" s="10">
        <v>70.8</v>
      </c>
    </row>
    <row r="127" spans="1:7" ht="15.75" thickBot="1">
      <c r="A127" s="11"/>
      <c r="B127" s="12" t="s">
        <v>26</v>
      </c>
      <c r="C127" s="10">
        <v>30</v>
      </c>
      <c r="D127" s="10">
        <v>1.68</v>
      </c>
      <c r="E127" s="10">
        <v>0.33</v>
      </c>
      <c r="F127" s="10">
        <v>14.82</v>
      </c>
      <c r="G127" s="10">
        <v>68.97</v>
      </c>
    </row>
    <row r="128" spans="1:7" ht="15.75" thickBot="1">
      <c r="A128" s="11"/>
      <c r="B128" s="32" t="s">
        <v>48</v>
      </c>
      <c r="C128" s="33">
        <f>SUM(C121:C127)</f>
        <v>680</v>
      </c>
      <c r="D128" s="33">
        <f>SUM(D121:D127)</f>
        <v>32.180000000000007</v>
      </c>
      <c r="E128" s="33">
        <f>SUM(E121:E127)</f>
        <v>27.689999999999994</v>
      </c>
      <c r="F128" s="33">
        <f>SUM(F121:F127)</f>
        <v>127.94999999999999</v>
      </c>
      <c r="G128" s="33">
        <f>SUM(G121:G127)</f>
        <v>785.56999999999994</v>
      </c>
    </row>
    <row r="129" spans="1:7" ht="15.75" thickBot="1">
      <c r="A129" s="11"/>
      <c r="B129" s="9"/>
      <c r="C129" s="13"/>
      <c r="D129" s="13"/>
      <c r="E129" s="13"/>
      <c r="F129" s="13"/>
      <c r="G129" s="13"/>
    </row>
    <row r="130" spans="1:7" ht="15.75" thickBot="1">
      <c r="A130" s="11"/>
      <c r="B130" s="23" t="s">
        <v>95</v>
      </c>
      <c r="C130" s="13"/>
      <c r="D130" s="13"/>
      <c r="E130" s="13"/>
      <c r="F130" s="13"/>
      <c r="G130" s="13"/>
    </row>
    <row r="131" spans="1:7" ht="15.75" thickBot="1">
      <c r="A131" s="11">
        <v>10</v>
      </c>
      <c r="B131" s="12" t="s">
        <v>33</v>
      </c>
      <c r="C131" s="10">
        <v>100</v>
      </c>
      <c r="D131" s="10">
        <v>2.35</v>
      </c>
      <c r="E131" s="10">
        <v>4.5999999999999996</v>
      </c>
      <c r="F131" s="10">
        <v>12.33</v>
      </c>
      <c r="G131" s="10">
        <v>100.1</v>
      </c>
    </row>
    <row r="132" spans="1:7" ht="15.75" thickBot="1">
      <c r="A132" s="11">
        <v>67</v>
      </c>
      <c r="B132" s="29" t="s">
        <v>96</v>
      </c>
      <c r="C132" s="26">
        <v>260</v>
      </c>
      <c r="D132" s="26">
        <v>25.38</v>
      </c>
      <c r="E132" s="26">
        <v>21.25</v>
      </c>
      <c r="F132" s="26">
        <v>44.61</v>
      </c>
      <c r="G132" s="26">
        <v>471.25</v>
      </c>
    </row>
    <row r="133" spans="1:7" ht="15.75" thickBot="1">
      <c r="A133" s="11">
        <v>85</v>
      </c>
      <c r="B133" s="12" t="s">
        <v>40</v>
      </c>
      <c r="C133" s="10">
        <v>200</v>
      </c>
      <c r="D133" s="10">
        <v>0.2</v>
      </c>
      <c r="E133" s="10">
        <v>0</v>
      </c>
      <c r="F133" s="10">
        <v>30.6</v>
      </c>
      <c r="G133" s="10">
        <v>118</v>
      </c>
    </row>
    <row r="134" spans="1:7" ht="15.75" thickBot="1">
      <c r="A134" s="11"/>
      <c r="B134" s="12" t="s">
        <v>18</v>
      </c>
      <c r="C134" s="10">
        <v>30</v>
      </c>
      <c r="D134" s="10">
        <v>2.37</v>
      </c>
      <c r="E134" s="10">
        <v>0.3</v>
      </c>
      <c r="F134" s="10">
        <v>15.57</v>
      </c>
      <c r="G134" s="10">
        <v>70.8</v>
      </c>
    </row>
    <row r="135" spans="1:7" ht="15.75" thickBot="1">
      <c r="A135" s="11"/>
      <c r="B135" s="12" t="s">
        <v>26</v>
      </c>
      <c r="C135" s="10">
        <v>30</v>
      </c>
      <c r="D135" s="10">
        <v>1.68</v>
      </c>
      <c r="E135" s="10">
        <v>0.33</v>
      </c>
      <c r="F135" s="10">
        <v>14.82</v>
      </c>
      <c r="G135" s="10">
        <v>68.97</v>
      </c>
    </row>
    <row r="136" spans="1:7" ht="15.75" thickBot="1">
      <c r="A136" s="11">
        <v>80</v>
      </c>
      <c r="B136" s="12" t="s">
        <v>103</v>
      </c>
      <c r="C136" s="10">
        <v>50</v>
      </c>
      <c r="D136" s="10">
        <v>3.84</v>
      </c>
      <c r="E136" s="10">
        <v>3.06</v>
      </c>
      <c r="F136" s="10">
        <v>48.75</v>
      </c>
      <c r="G136" s="10">
        <v>237.9</v>
      </c>
    </row>
    <row r="137" spans="1:7" ht="15.75" thickBot="1">
      <c r="A137" s="11"/>
      <c r="B137" s="32" t="s">
        <v>49</v>
      </c>
      <c r="C137" s="33">
        <f t="shared" ref="C137:F137" si="2">SUM(C131:C136)</f>
        <v>670</v>
      </c>
      <c r="D137" s="33">
        <f t="shared" si="2"/>
        <v>35.82</v>
      </c>
      <c r="E137" s="33">
        <f t="shared" si="2"/>
        <v>29.54</v>
      </c>
      <c r="F137" s="33">
        <f t="shared" si="2"/>
        <v>166.67999999999998</v>
      </c>
      <c r="G137" s="33">
        <f>SUM(G131:G136)</f>
        <v>1067.02</v>
      </c>
    </row>
    <row r="138" spans="1:7" ht="15.75" thickBot="1">
      <c r="A138" s="34"/>
      <c r="B138" s="35" t="s">
        <v>42</v>
      </c>
      <c r="C138" s="36"/>
      <c r="D138" s="36">
        <f>D137+D128+D119+D110+D102</f>
        <v>146.04</v>
      </c>
      <c r="E138" s="36">
        <f>E137+E128+E119+E110+E102</f>
        <v>120.76999999999998</v>
      </c>
      <c r="F138" s="36">
        <f>F137+F128+F119+F110+F102</f>
        <v>774.64999999999986</v>
      </c>
      <c r="G138" s="36">
        <f>G137+G128+G119+G110+G102</f>
        <v>4642.1499999999996</v>
      </c>
    </row>
    <row r="139" spans="1:7" ht="27" thickBot="1">
      <c r="A139" s="11"/>
      <c r="B139" s="9" t="s">
        <v>50</v>
      </c>
      <c r="C139" s="13"/>
      <c r="D139" s="22">
        <f>(D138+D93)/2</f>
        <v>129.255</v>
      </c>
      <c r="E139" s="22">
        <f>(E138+E93)/2</f>
        <v>105.35999999999999</v>
      </c>
      <c r="F139" s="22">
        <f>(F138+F93)/2</f>
        <v>654.55499999999984</v>
      </c>
      <c r="G139" s="22">
        <f>(G138+G93)/2</f>
        <v>3975.8399999999997</v>
      </c>
    </row>
    <row r="140" spans="1:7" ht="27" thickBot="1">
      <c r="A140" s="11"/>
      <c r="B140" s="9" t="s">
        <v>51</v>
      </c>
      <c r="C140" s="13"/>
      <c r="D140" s="13">
        <v>1</v>
      </c>
      <c r="E140" s="13">
        <v>0.93</v>
      </c>
      <c r="F140" s="13">
        <v>4.2</v>
      </c>
      <c r="G140" s="13">
        <v>1502.32</v>
      </c>
    </row>
    <row r="141" spans="1:7" ht="18.75">
      <c r="A141" s="15"/>
    </row>
  </sheetData>
  <mergeCells count="15">
    <mergeCell ref="A74:G74"/>
    <mergeCell ref="A43:G43"/>
    <mergeCell ref="B44:B45"/>
    <mergeCell ref="C44:C45"/>
    <mergeCell ref="D44:D45"/>
    <mergeCell ref="E44:E45"/>
    <mergeCell ref="F44:F45"/>
    <mergeCell ref="G44:G45"/>
    <mergeCell ref="A54:G54"/>
    <mergeCell ref="B21:F21"/>
    <mergeCell ref="A16:G16"/>
    <mergeCell ref="A17:G17"/>
    <mergeCell ref="A18:G18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2023-09-19T03:57:20Z</dcterms:modified>
</cp:coreProperties>
</file>